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C_master\"/>
    </mc:Choice>
  </mc:AlternateContent>
  <bookViews>
    <workbookView xWindow="0" yWindow="0" windowWidth="28800" windowHeight="12060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hati">INDIRECT(#REF!)</definedName>
    <definedName name="hatihati">INDIRECT(#REF!)</definedName>
    <definedName name="iti" localSheetId="0">INDIRECT('③(1.111)－(0.111)くり下がり'!$AG$36)</definedName>
    <definedName name="iti">INDIRECT(#REF!)</definedName>
    <definedName name="itit">INDIRECT(#REF!)</definedName>
    <definedName name="ju" localSheetId="0">INDIRECT('③(1.111)－(0.111)くり下がり'!$AG$45)</definedName>
    <definedName name="ju">INDIRECT(#REF!)</definedName>
    <definedName name="juiti" localSheetId="0">INDIRECT('③(1.111)－(0.111)くり下がり'!$AG$46)</definedName>
    <definedName name="juiti">INDIRECT(#REF!)</definedName>
    <definedName name="juni" localSheetId="0">INDIRECT('③(1.111)－(0.111)くり下がり'!$AG$47)</definedName>
    <definedName name="juni">INDIRECT(#REF!)</definedName>
    <definedName name="ku" localSheetId="0">INDIRECT('③(1.111)－(0.111)くり下がり'!$AG$44)</definedName>
    <definedName name="ku">INDIRECT(#REF!)</definedName>
    <definedName name="nana" localSheetId="0">INDIRECT('③(1.111)－(0.111)くり下がり'!$AG$42)</definedName>
    <definedName name="nana">INDIRECT(#REF!)</definedName>
    <definedName name="ni" localSheetId="0">INDIRECT('③(1.111)－(0.111)くり下がり'!$AG$37)</definedName>
    <definedName name="ni">INDIRECT(#REF!)</definedName>
    <definedName name="NO">'③(1.111)－(0.111)くり下がり'!$AC$40</definedName>
    <definedName name="OK">#REF!</definedName>
    <definedName name="OKA">'③(1.111)－(0.111)くり下がり'!$AC$45</definedName>
    <definedName name="OKB">'③(1.111)－(0.111)くり下がり'!$AC$46</definedName>
    <definedName name="OKC">'③(1.111)－(0.111)くり下がり'!$AC$47</definedName>
    <definedName name="_xlnm.Print_Area" localSheetId="0">'③(1.111)－(0.111)くり下がり'!$A$1:$AA$62</definedName>
    <definedName name="roku" localSheetId="0">INDIRECT('③(1.111)－(0.111)くり下がり'!$AG$41)</definedName>
    <definedName name="roku">INDIRECT(#REF!)</definedName>
    <definedName name="san" localSheetId="0">INDIRECT('③(1.111)－(0.111)くり下がり'!$AG$38)</definedName>
    <definedName name="san">INDIRECT(#REF!)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<sst xmlns="http://schemas.openxmlformats.org/spreadsheetml/2006/main" count="138" uniqueCount="61">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</sst>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1">
        <v>1</v>
      </c>
      <c r="Z1" s="81"/>
      <c r="AA1" s="1"/>
      <c r="AE1" s="3" t="s">
        <v>0</v>
      </c>
      <c r="AF1" s="4">
        <f ca="1">BI1*10000+BN1*1000+BS1*100+BX1*10+CC1</f>
        <v>7002</v>
      </c>
      <c r="AG1" s="4" t="s">
        <v>59</v>
      </c>
      <c r="AH1" s="4">
        <f ca="1">BJ1*10000+BO1*1000+BT1*100+BY1*10+CD1</f>
        <v>556</v>
      </c>
      <c r="AI1" s="4" t="s">
        <v>2</v>
      </c>
      <c r="AJ1" s="4">
        <f ca="1">AF1-AH1</f>
        <v>6446</v>
      </c>
      <c r="AL1" s="4">
        <f ca="1">BI1</f>
        <v>0</v>
      </c>
      <c r="AM1" s="4">
        <f ca="1">BN1</f>
        <v>7</v>
      </c>
      <c r="AN1" s="4" t="s">
        <v>3</v>
      </c>
      <c r="AO1" s="4">
        <f ca="1">BS1</f>
        <v>0</v>
      </c>
      <c r="AP1" s="4">
        <f ca="1">BX1</f>
        <v>0</v>
      </c>
      <c r="AQ1" s="4">
        <f ca="1">CC1</f>
        <v>2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5</v>
      </c>
      <c r="AW1" s="4">
        <f ca="1">BY1</f>
        <v>5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6</v>
      </c>
      <c r="BB1" s="4" t="s">
        <v>3</v>
      </c>
      <c r="BC1" s="4">
        <f ca="1">MOD(ROUNDDOWN(AJ1/100,0),10)</f>
        <v>4</v>
      </c>
      <c r="BD1" s="4">
        <f ca="1">MOD(ROUNDDOWN(AJ1/10,0),10)</f>
        <v>4</v>
      </c>
      <c r="BE1" s="4">
        <f ca="1">MOD(ROUNDDOWN(AJ1/1,0),10)</f>
        <v>6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7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5</v>
      </c>
      <c r="BZ1" s="9"/>
      <c r="CA1" s="5" t="s">
        <v>9</v>
      </c>
      <c r="CB1" s="4">
        <v>1</v>
      </c>
      <c r="CC1" s="8">
        <f ca="1">VLOOKUP($DJ1,$DL$1:$DN$100,2,FALSE)</f>
        <v>2</v>
      </c>
      <c r="CD1" s="8">
        <f ca="1">VLOOKUP($DJ1,$DL$1:$DN$100,3,FALSE)</f>
        <v>6</v>
      </c>
      <c r="CE1" s="9"/>
      <c r="CF1" s="7"/>
      <c r="CG1" s="10">
        <f ca="1">RAND()</f>
        <v>0.30068211842451265</v>
      </c>
      <c r="CH1" s="11">
        <f ca="1">RANK(CG1,$CG$1:$CG$100,)</f>
        <v>13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0.24616257333701497</v>
      </c>
      <c r="CO1" s="11">
        <f ca="1">RANK(CN1,$CN$1:$CN$100,)</f>
        <v>16</v>
      </c>
      <c r="CP1" s="4"/>
      <c r="CQ1" s="4">
        <v>1</v>
      </c>
      <c r="CR1" s="4">
        <v>1</v>
      </c>
      <c r="CS1" s="4">
        <v>0</v>
      </c>
      <c r="CU1" s="10">
        <f ca="1">RAND()</f>
        <v>0.86963170639958742</v>
      </c>
      <c r="CV1" s="11">
        <f ca="1">RANK(CU1,$CU$1:$CU$100,)</f>
        <v>5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0.94303951536009822</v>
      </c>
      <c r="DC1" s="11">
        <f ca="1">RANK(DB1,$DB$1:$DB$100,)</f>
        <v>5</v>
      </c>
      <c r="DD1" s="4"/>
      <c r="DE1" s="4">
        <v>1</v>
      </c>
      <c r="DF1" s="4">
        <v>0</v>
      </c>
      <c r="DG1" s="4">
        <v>1</v>
      </c>
      <c r="DI1" s="10">
        <f ca="1">RAND()</f>
        <v>0.75535999859511471</v>
      </c>
      <c r="DJ1" s="11">
        <f ca="1">RANK(DI1,$DI$1:$DI$100,)</f>
        <v>12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82" t="s">
        <v>10</v>
      </c>
      <c r="C2" s="83"/>
      <c r="D2" s="83"/>
      <c r="E2" s="83"/>
      <c r="F2" s="83"/>
      <c r="G2" s="84"/>
      <c r="H2" s="85" t="s">
        <v>11</v>
      </c>
      <c r="I2" s="86"/>
      <c r="J2" s="86"/>
      <c r="K2" s="86"/>
      <c r="L2" s="87"/>
      <c r="M2" s="88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90"/>
      <c r="AE2" s="2" t="s">
        <v>12</v>
      </c>
      <c r="AF2" s="4">
        <f t="shared" ref="AF2:AF12" ca="1" si="1">BI2*10000+BN2*1000+BS2*100+BX2*10+CC2</f>
        <v>5042</v>
      </c>
      <c r="AG2" s="4" t="s">
        <v>59</v>
      </c>
      <c r="AH2" s="4">
        <f t="shared" ref="AH2:AH12" ca="1" si="2">BJ2*10000+BO2*1000+BT2*100+BY2*10+CD2</f>
        <v>753</v>
      </c>
      <c r="AI2" s="4" t="s">
        <v>13</v>
      </c>
      <c r="AJ2" s="4">
        <f t="shared" ref="AJ2:AJ12" ca="1" si="3">AF2-AH2</f>
        <v>4289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0</v>
      </c>
      <c r="AP2" s="4">
        <f t="shared" ref="AP2:AP12" ca="1" si="7">BX2</f>
        <v>4</v>
      </c>
      <c r="AQ2" s="4">
        <f t="shared" ref="AQ2:AQ12" ca="1" si="8">CC2</f>
        <v>2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7</v>
      </c>
      <c r="AW2" s="4">
        <f t="shared" ref="AW2:AW12" ca="1" si="12">BY2</f>
        <v>5</v>
      </c>
      <c r="AX2" s="4">
        <f t="shared" ref="AX2:AX12" ca="1" si="13">CD2</f>
        <v>3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4</v>
      </c>
      <c r="BB2" s="4" t="s">
        <v>15</v>
      </c>
      <c r="BC2" s="4">
        <f t="shared" ref="BC2:BC12" ca="1" si="16">MOD(ROUNDDOWN(AJ2/100,0),10)</f>
        <v>2</v>
      </c>
      <c r="BD2" s="4">
        <f t="shared" ref="BD2:BD12" ca="1" si="17">MOD(ROUNDDOWN(AJ2/10,0),10)</f>
        <v>8</v>
      </c>
      <c r="BE2" s="4">
        <f t="shared" ref="BE2:BE12" ca="1" si="18">MOD(ROUNDDOWN(AJ2/1,0),10)</f>
        <v>9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0</v>
      </c>
      <c r="BT2" s="8">
        <f t="shared" ca="1" si="0"/>
        <v>7</v>
      </c>
      <c r="BU2" s="9"/>
      <c r="BW2" s="4">
        <v>2</v>
      </c>
      <c r="BX2" s="8">
        <f t="shared" ref="BX2:BX12" ca="1" si="24">VLOOKUP($DC2,$DE$1:$DG$100,2,FALSE)</f>
        <v>4</v>
      </c>
      <c r="BY2" s="8">
        <f t="shared" ref="BY2:BY12" ca="1" si="25">VLOOKUP($DC2,$DE$1:$DG$100,3,FALSE)</f>
        <v>5</v>
      </c>
      <c r="BZ2" s="9"/>
      <c r="CB2" s="4">
        <v>2</v>
      </c>
      <c r="CC2" s="8">
        <f t="shared" ref="CC2:CC12" ca="1" si="26">VLOOKUP($DJ2,$DL$1:$DN$100,2,FALSE)</f>
        <v>2</v>
      </c>
      <c r="CD2" s="8">
        <f t="shared" ref="CD2:CD12" ca="1" si="27">VLOOKUP($DJ2,$DL$1:$DN$100,3,FALSE)</f>
        <v>3</v>
      </c>
      <c r="CE2" s="9"/>
      <c r="CF2" s="7"/>
      <c r="CG2" s="10">
        <f t="shared" ref="CG2:CG18" ca="1" si="28">RAND()</f>
        <v>0.87404216474546093</v>
      </c>
      <c r="CH2" s="11">
        <f t="shared" ref="CH2:CH18" ca="1" si="29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0.36105063788379888</v>
      </c>
      <c r="CO2" s="11">
        <f t="shared" ref="CO2:CO18" ca="1" si="31">RANK(CN2,$CN$1:$CN$100,)</f>
        <v>14</v>
      </c>
      <c r="CP2" s="4"/>
      <c r="CQ2" s="4">
        <v>2</v>
      </c>
      <c r="CR2" s="4">
        <v>2</v>
      </c>
      <c r="CS2" s="4">
        <v>0</v>
      </c>
      <c r="CU2" s="10">
        <f t="shared" ref="CU2:CU46" ca="1" si="32">RAND()</f>
        <v>0.75801441318507168</v>
      </c>
      <c r="CV2" s="11">
        <f t="shared" ref="CV2:CV46" ca="1" si="33">RANK(CU2,$CU$1:$CU$100,)</f>
        <v>7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0.38633360975754993</v>
      </c>
      <c r="DC2" s="11">
        <f t="shared" ref="DC2:DC46" ca="1" si="35">RANK(DB2,$DB$1:$DB$100,)</f>
        <v>32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0.79920003370411541</v>
      </c>
      <c r="DJ2" s="11">
        <f t="shared" ref="DJ2:DJ37" ca="1" si="37">RANK(DI2,$DI$1:$DI$100,)</f>
        <v>9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4731</v>
      </c>
      <c r="AG3" s="4" t="s">
        <v>59</v>
      </c>
      <c r="AH3" s="4">
        <f t="shared" ca="1" si="2"/>
        <v>954</v>
      </c>
      <c r="AI3" s="4" t="s">
        <v>13</v>
      </c>
      <c r="AJ3" s="4">
        <f t="shared" ca="1" si="3"/>
        <v>3777</v>
      </c>
      <c r="AL3" s="4">
        <f t="shared" ca="1" si="4"/>
        <v>0</v>
      </c>
      <c r="AM3" s="4">
        <f t="shared" ca="1" si="5"/>
        <v>4</v>
      </c>
      <c r="AN3" s="4" t="s">
        <v>17</v>
      </c>
      <c r="AO3" s="4">
        <f t="shared" ca="1" si="6"/>
        <v>7</v>
      </c>
      <c r="AP3" s="4">
        <f t="shared" ca="1" si="7"/>
        <v>3</v>
      </c>
      <c r="AQ3" s="4">
        <f t="shared" ca="1" si="8"/>
        <v>1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5</v>
      </c>
      <c r="AX3" s="4">
        <f t="shared" ca="1" si="13"/>
        <v>4</v>
      </c>
      <c r="AY3" s="4" t="s">
        <v>4</v>
      </c>
      <c r="AZ3" s="4">
        <f t="shared" ca="1" si="14"/>
        <v>0</v>
      </c>
      <c r="BA3" s="4">
        <f t="shared" ca="1" si="15"/>
        <v>3</v>
      </c>
      <c r="BB3" s="4" t="s">
        <v>3</v>
      </c>
      <c r="BC3" s="4">
        <f t="shared" ca="1" si="16"/>
        <v>7</v>
      </c>
      <c r="BD3" s="4">
        <f t="shared" ca="1" si="17"/>
        <v>7</v>
      </c>
      <c r="BE3" s="4">
        <f t="shared" ca="1" si="18"/>
        <v>7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4</v>
      </c>
      <c r="BO3" s="6">
        <f t="shared" ca="1" si="22"/>
        <v>0</v>
      </c>
      <c r="BP3" s="7"/>
      <c r="BR3" s="4">
        <v>3</v>
      </c>
      <c r="BS3" s="8">
        <f t="shared" ca="1" si="23"/>
        <v>7</v>
      </c>
      <c r="BT3" s="8">
        <f t="shared" ca="1" si="0"/>
        <v>9</v>
      </c>
      <c r="BU3" s="9"/>
      <c r="BW3" s="4">
        <v>3</v>
      </c>
      <c r="BX3" s="8">
        <f t="shared" ca="1" si="24"/>
        <v>3</v>
      </c>
      <c r="BY3" s="8">
        <f t="shared" ca="1" si="25"/>
        <v>5</v>
      </c>
      <c r="BZ3" s="9"/>
      <c r="CB3" s="4">
        <v>3</v>
      </c>
      <c r="CC3" s="8">
        <f t="shared" ca="1" si="26"/>
        <v>1</v>
      </c>
      <c r="CD3" s="8">
        <f t="shared" ca="1" si="27"/>
        <v>4</v>
      </c>
      <c r="CE3" s="9"/>
      <c r="CF3" s="7"/>
      <c r="CG3" s="10">
        <f t="shared" ca="1" si="28"/>
        <v>0.7914573217131845</v>
      </c>
      <c r="CH3" s="11">
        <f t="shared" ca="1" si="29"/>
        <v>6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0.92583716774887137</v>
      </c>
      <c r="CO3" s="11">
        <f t="shared" ca="1" si="31"/>
        <v>4</v>
      </c>
      <c r="CP3" s="4"/>
      <c r="CQ3" s="4">
        <v>3</v>
      </c>
      <c r="CR3" s="4">
        <v>3</v>
      </c>
      <c r="CS3" s="4">
        <v>0</v>
      </c>
      <c r="CU3" s="10">
        <f t="shared" ca="1" si="32"/>
        <v>1.5208250490706177E-2</v>
      </c>
      <c r="CV3" s="11">
        <f t="shared" ca="1" si="33"/>
        <v>45</v>
      </c>
      <c r="CW3" s="4"/>
      <c r="CX3" s="4">
        <v>3</v>
      </c>
      <c r="CY3" s="4">
        <v>0</v>
      </c>
      <c r="CZ3" s="4">
        <v>3</v>
      </c>
      <c r="DB3" s="10">
        <f t="shared" ca="1" si="34"/>
        <v>0.44127869703759959</v>
      </c>
      <c r="DC3" s="11">
        <f t="shared" ca="1" si="35"/>
        <v>27</v>
      </c>
      <c r="DD3" s="4"/>
      <c r="DE3" s="4">
        <v>3</v>
      </c>
      <c r="DF3" s="4">
        <v>0</v>
      </c>
      <c r="DG3" s="4">
        <v>3</v>
      </c>
      <c r="DI3" s="10">
        <f t="shared" ca="1" si="36"/>
        <v>0.91683186450158527</v>
      </c>
      <c r="DJ3" s="11">
        <f t="shared" ca="1" si="37"/>
        <v>3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8204</v>
      </c>
      <c r="AG4" s="4" t="s">
        <v>59</v>
      </c>
      <c r="AH4" s="4">
        <f t="shared" ca="1" si="2"/>
        <v>566</v>
      </c>
      <c r="AI4" s="4" t="s">
        <v>4</v>
      </c>
      <c r="AJ4" s="4">
        <f t="shared" ca="1" si="3"/>
        <v>7638</v>
      </c>
      <c r="AL4" s="4">
        <f t="shared" ca="1" si="4"/>
        <v>0</v>
      </c>
      <c r="AM4" s="4">
        <f t="shared" ca="1" si="5"/>
        <v>8</v>
      </c>
      <c r="AN4" s="4" t="s">
        <v>3</v>
      </c>
      <c r="AO4" s="4">
        <f t="shared" ca="1" si="6"/>
        <v>2</v>
      </c>
      <c r="AP4" s="4">
        <f t="shared" ca="1" si="7"/>
        <v>0</v>
      </c>
      <c r="AQ4" s="4">
        <f t="shared" ca="1" si="8"/>
        <v>4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5</v>
      </c>
      <c r="AW4" s="4">
        <f t="shared" ca="1" si="12"/>
        <v>6</v>
      </c>
      <c r="AX4" s="4">
        <f t="shared" ca="1" si="13"/>
        <v>6</v>
      </c>
      <c r="AY4" s="4" t="s">
        <v>13</v>
      </c>
      <c r="AZ4" s="4">
        <f t="shared" ca="1" si="14"/>
        <v>0</v>
      </c>
      <c r="BA4" s="4">
        <f t="shared" ca="1" si="15"/>
        <v>7</v>
      </c>
      <c r="BB4" s="4" t="s">
        <v>3</v>
      </c>
      <c r="BC4" s="4">
        <f t="shared" ca="1" si="16"/>
        <v>6</v>
      </c>
      <c r="BD4" s="4">
        <f t="shared" ca="1" si="17"/>
        <v>3</v>
      </c>
      <c r="BE4" s="4">
        <f t="shared" ca="1" si="18"/>
        <v>8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8</v>
      </c>
      <c r="BO4" s="6">
        <f t="shared" ca="1" si="22"/>
        <v>0</v>
      </c>
      <c r="BP4" s="7"/>
      <c r="BR4" s="4">
        <v>4</v>
      </c>
      <c r="BS4" s="8">
        <f t="shared" ca="1" si="23"/>
        <v>2</v>
      </c>
      <c r="BT4" s="8">
        <f t="shared" ca="1" si="0"/>
        <v>5</v>
      </c>
      <c r="BU4" s="9"/>
      <c r="BW4" s="4">
        <v>4</v>
      </c>
      <c r="BX4" s="8">
        <f t="shared" ca="1" si="24"/>
        <v>0</v>
      </c>
      <c r="BY4" s="8">
        <f t="shared" ca="1" si="25"/>
        <v>6</v>
      </c>
      <c r="BZ4" s="9"/>
      <c r="CB4" s="4">
        <v>4</v>
      </c>
      <c r="CC4" s="8">
        <f t="shared" ca="1" si="26"/>
        <v>4</v>
      </c>
      <c r="CD4" s="8">
        <f t="shared" ca="1" si="27"/>
        <v>6</v>
      </c>
      <c r="CE4" s="9"/>
      <c r="CF4" s="7"/>
      <c r="CG4" s="10">
        <f t="shared" ca="1" si="28"/>
        <v>0.34282520904054825</v>
      </c>
      <c r="CH4" s="11">
        <f t="shared" ca="1" si="29"/>
        <v>12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0.58913949173110769</v>
      </c>
      <c r="CO4" s="11">
        <f t="shared" ca="1" si="31"/>
        <v>8</v>
      </c>
      <c r="CP4" s="4"/>
      <c r="CQ4" s="4">
        <v>4</v>
      </c>
      <c r="CR4" s="4">
        <v>4</v>
      </c>
      <c r="CS4" s="4">
        <v>0</v>
      </c>
      <c r="CU4" s="10">
        <f t="shared" ca="1" si="32"/>
        <v>0.60374268936280029</v>
      </c>
      <c r="CV4" s="11">
        <f t="shared" ca="1" si="33"/>
        <v>20</v>
      </c>
      <c r="CW4" s="4"/>
      <c r="CX4" s="4">
        <v>4</v>
      </c>
      <c r="CY4" s="4">
        <v>0</v>
      </c>
      <c r="CZ4" s="4">
        <v>4</v>
      </c>
      <c r="DB4" s="10">
        <f t="shared" ca="1" si="34"/>
        <v>0.88457489656075328</v>
      </c>
      <c r="DC4" s="11">
        <f t="shared" ca="1" si="35"/>
        <v>6</v>
      </c>
      <c r="DD4" s="4"/>
      <c r="DE4" s="4">
        <v>4</v>
      </c>
      <c r="DF4" s="4">
        <v>0</v>
      </c>
      <c r="DG4" s="4">
        <v>4</v>
      </c>
      <c r="DI4" s="10">
        <f t="shared" ca="1" si="36"/>
        <v>0.37397564190630628</v>
      </c>
      <c r="DJ4" s="11">
        <f t="shared" ca="1" si="37"/>
        <v>24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78" t="str">
        <f ca="1">$AF1/1000&amp;$AG1&amp;$AH1/1000&amp;$AI1</f>
        <v>7.002－0.556＝</v>
      </c>
      <c r="C5" s="79"/>
      <c r="D5" s="79"/>
      <c r="E5" s="79"/>
      <c r="F5" s="79"/>
      <c r="G5" s="76">
        <f ca="1">$AJ1/1000</f>
        <v>6.4459999999999997</v>
      </c>
      <c r="H5" s="77"/>
      <c r="I5" s="20"/>
      <c r="J5" s="19"/>
      <c r="K5" s="78" t="str">
        <f ca="1">$AF2/1000&amp;$AG2&amp;$AH2/1000&amp;$AI2</f>
        <v>5.042－0.753＝</v>
      </c>
      <c r="L5" s="79"/>
      <c r="M5" s="79"/>
      <c r="N5" s="79"/>
      <c r="O5" s="79"/>
      <c r="P5" s="76">
        <f ca="1">$AJ2/1000</f>
        <v>4.2889999999999997</v>
      </c>
      <c r="Q5" s="77"/>
      <c r="R5" s="21"/>
      <c r="S5" s="19"/>
      <c r="T5" s="78" t="str">
        <f ca="1">$AF3/1000&amp;$AG3&amp;$AH3/1000&amp;$AI3</f>
        <v>4.731－0.954＝</v>
      </c>
      <c r="U5" s="79"/>
      <c r="V5" s="79"/>
      <c r="W5" s="79"/>
      <c r="X5" s="79"/>
      <c r="Y5" s="76">
        <f ca="1">$AJ3/1000</f>
        <v>3.7770000000000001</v>
      </c>
      <c r="Z5" s="77"/>
      <c r="AA5" s="22"/>
      <c r="AE5" s="2" t="s">
        <v>22</v>
      </c>
      <c r="AF5" s="4">
        <f t="shared" ca="1" si="1"/>
        <v>3054</v>
      </c>
      <c r="AG5" s="4" t="s">
        <v>59</v>
      </c>
      <c r="AH5" s="4">
        <f t="shared" ca="1" si="2"/>
        <v>988</v>
      </c>
      <c r="AI5" s="4" t="s">
        <v>13</v>
      </c>
      <c r="AJ5" s="4">
        <f t="shared" ca="1" si="3"/>
        <v>2066</v>
      </c>
      <c r="AL5" s="4">
        <f t="shared" ca="1" si="4"/>
        <v>0</v>
      </c>
      <c r="AM5" s="4">
        <f t="shared" ca="1" si="5"/>
        <v>3</v>
      </c>
      <c r="AN5" s="4" t="s">
        <v>3</v>
      </c>
      <c r="AO5" s="4">
        <f t="shared" ca="1" si="6"/>
        <v>0</v>
      </c>
      <c r="AP5" s="4">
        <f t="shared" ca="1" si="7"/>
        <v>5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9</v>
      </c>
      <c r="AW5" s="4">
        <f t="shared" ca="1" si="12"/>
        <v>8</v>
      </c>
      <c r="AX5" s="4">
        <f t="shared" ca="1" si="13"/>
        <v>8</v>
      </c>
      <c r="AY5" s="4" t="s">
        <v>4</v>
      </c>
      <c r="AZ5" s="4">
        <f t="shared" ca="1" si="14"/>
        <v>0</v>
      </c>
      <c r="BA5" s="4">
        <f t="shared" ca="1" si="15"/>
        <v>2</v>
      </c>
      <c r="BB5" s="4" t="s">
        <v>17</v>
      </c>
      <c r="BC5" s="4">
        <f t="shared" ca="1" si="16"/>
        <v>0</v>
      </c>
      <c r="BD5" s="4">
        <f t="shared" ca="1" si="17"/>
        <v>6</v>
      </c>
      <c r="BE5" s="4">
        <f t="shared" ca="1" si="18"/>
        <v>6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3</v>
      </c>
      <c r="BO5" s="6">
        <f t="shared" ca="1" si="22"/>
        <v>0</v>
      </c>
      <c r="BP5" s="7"/>
      <c r="BR5" s="4">
        <v>5</v>
      </c>
      <c r="BS5" s="8">
        <f t="shared" ca="1" si="23"/>
        <v>0</v>
      </c>
      <c r="BT5" s="8">
        <f t="shared" ca="1" si="0"/>
        <v>9</v>
      </c>
      <c r="BU5" s="9"/>
      <c r="BW5" s="4">
        <v>5</v>
      </c>
      <c r="BX5" s="8">
        <f t="shared" ca="1" si="24"/>
        <v>5</v>
      </c>
      <c r="BY5" s="8">
        <f t="shared" ca="1" si="25"/>
        <v>8</v>
      </c>
      <c r="BZ5" s="9"/>
      <c r="CB5" s="4">
        <v>5</v>
      </c>
      <c r="CC5" s="8">
        <f t="shared" ca="1" si="26"/>
        <v>4</v>
      </c>
      <c r="CD5" s="8">
        <f t="shared" ca="1" si="27"/>
        <v>8</v>
      </c>
      <c r="CE5" s="9"/>
      <c r="CF5" s="7"/>
      <c r="CG5" s="10">
        <f t="shared" ca="1" si="28"/>
        <v>0.38215898844184815</v>
      </c>
      <c r="CH5" s="11">
        <f t="shared" ca="1" si="29"/>
        <v>11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0.45392243150327449</v>
      </c>
      <c r="CO5" s="11">
        <f t="shared" ca="1" si="31"/>
        <v>12</v>
      </c>
      <c r="CP5" s="4"/>
      <c r="CQ5" s="4">
        <v>5</v>
      </c>
      <c r="CR5" s="4">
        <v>5</v>
      </c>
      <c r="CS5" s="4">
        <v>0</v>
      </c>
      <c r="CU5" s="10">
        <f t="shared" ca="1" si="32"/>
        <v>0.74532696718086222</v>
      </c>
      <c r="CV5" s="11">
        <f t="shared" ca="1" si="33"/>
        <v>9</v>
      </c>
      <c r="CW5" s="4"/>
      <c r="CX5" s="4">
        <v>5</v>
      </c>
      <c r="CY5" s="4">
        <v>0</v>
      </c>
      <c r="CZ5" s="4">
        <v>5</v>
      </c>
      <c r="DB5" s="10">
        <f t="shared" ca="1" si="34"/>
        <v>0.22124319476463972</v>
      </c>
      <c r="DC5" s="11">
        <f t="shared" ca="1" si="35"/>
        <v>39</v>
      </c>
      <c r="DD5" s="4"/>
      <c r="DE5" s="4">
        <v>5</v>
      </c>
      <c r="DF5" s="4">
        <v>0</v>
      </c>
      <c r="DG5" s="4">
        <v>5</v>
      </c>
      <c r="DI5" s="10">
        <f t="shared" ca="1" si="36"/>
        <v>0.30580412583666372</v>
      </c>
      <c r="DJ5" s="11">
        <f t="shared" ca="1" si="37"/>
        <v>26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6103</v>
      </c>
      <c r="AG6" s="4" t="s">
        <v>59</v>
      </c>
      <c r="AH6" s="4">
        <f t="shared" ca="1" si="2"/>
        <v>484</v>
      </c>
      <c r="AI6" s="4" t="s">
        <v>4</v>
      </c>
      <c r="AJ6" s="4">
        <f t="shared" ca="1" si="3"/>
        <v>5619</v>
      </c>
      <c r="AL6" s="4">
        <f t="shared" ca="1" si="4"/>
        <v>0</v>
      </c>
      <c r="AM6" s="4">
        <f t="shared" ca="1" si="5"/>
        <v>6</v>
      </c>
      <c r="AN6" s="4" t="s">
        <v>17</v>
      </c>
      <c r="AO6" s="4">
        <f t="shared" ca="1" si="6"/>
        <v>1</v>
      </c>
      <c r="AP6" s="4">
        <f t="shared" ca="1" si="7"/>
        <v>0</v>
      </c>
      <c r="AQ6" s="4">
        <f t="shared" ca="1" si="8"/>
        <v>3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4</v>
      </c>
      <c r="AW6" s="4">
        <f t="shared" ca="1" si="12"/>
        <v>8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5</v>
      </c>
      <c r="BB6" s="4" t="s">
        <v>3</v>
      </c>
      <c r="BC6" s="4">
        <f t="shared" ca="1" si="16"/>
        <v>6</v>
      </c>
      <c r="BD6" s="4">
        <f t="shared" ca="1" si="17"/>
        <v>1</v>
      </c>
      <c r="BE6" s="4">
        <f t="shared" ca="1" si="18"/>
        <v>9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4</v>
      </c>
      <c r="BU6" s="9"/>
      <c r="BW6" s="4">
        <v>6</v>
      </c>
      <c r="BX6" s="8">
        <f t="shared" ca="1" si="24"/>
        <v>0</v>
      </c>
      <c r="BY6" s="8">
        <f t="shared" ca="1" si="25"/>
        <v>8</v>
      </c>
      <c r="BZ6" s="9"/>
      <c r="CB6" s="4">
        <v>6</v>
      </c>
      <c r="CC6" s="8">
        <f t="shared" ca="1" si="26"/>
        <v>3</v>
      </c>
      <c r="CD6" s="8">
        <f t="shared" ca="1" si="27"/>
        <v>4</v>
      </c>
      <c r="CE6" s="9"/>
      <c r="CF6" s="7"/>
      <c r="CG6" s="10">
        <f t="shared" ca="1" si="28"/>
        <v>0.66197006521579582</v>
      </c>
      <c r="CH6" s="11">
        <f t="shared" ca="1" si="29"/>
        <v>9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0.68072507085114653</v>
      </c>
      <c r="CO6" s="11">
        <f t="shared" ca="1" si="31"/>
        <v>6</v>
      </c>
      <c r="CP6" s="4"/>
      <c r="CQ6" s="4">
        <v>6</v>
      </c>
      <c r="CR6" s="4">
        <v>6</v>
      </c>
      <c r="CS6" s="4">
        <v>0</v>
      </c>
      <c r="CU6" s="10">
        <f t="shared" ca="1" si="32"/>
        <v>0.71970399496614912</v>
      </c>
      <c r="CV6" s="11">
        <f t="shared" ca="1" si="33"/>
        <v>12</v>
      </c>
      <c r="CW6" s="4"/>
      <c r="CX6" s="4">
        <v>6</v>
      </c>
      <c r="CY6" s="4">
        <v>0</v>
      </c>
      <c r="CZ6" s="4">
        <v>6</v>
      </c>
      <c r="DB6" s="10">
        <f t="shared" ca="1" si="34"/>
        <v>0.82624078817017621</v>
      </c>
      <c r="DC6" s="11">
        <f t="shared" ca="1" si="35"/>
        <v>8</v>
      </c>
      <c r="DD6" s="4"/>
      <c r="DE6" s="4">
        <v>6</v>
      </c>
      <c r="DF6" s="4">
        <v>0</v>
      </c>
      <c r="DG6" s="4">
        <v>6</v>
      </c>
      <c r="DI6" s="10">
        <f t="shared" ca="1" si="36"/>
        <v>0.66527420677797977</v>
      </c>
      <c r="DJ6" s="11">
        <f t="shared" ca="1" si="37"/>
        <v>17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60"/>
      <c r="C7" s="60">
        <f ca="1">$BI1</f>
        <v>0</v>
      </c>
      <c r="D7" s="60">
        <f ca="1">$BN1</f>
        <v>7</v>
      </c>
      <c r="E7" s="60" t="str">
        <f ca="1">IF(AND(F7=0,G7=0,H7=0),"",".")</f>
        <v>.</v>
      </c>
      <c r="F7" s="60">
        <f ca="1">$BS1</f>
        <v>0</v>
      </c>
      <c r="G7" s="60">
        <f ca="1">$BX1</f>
        <v>0</v>
      </c>
      <c r="H7" s="60">
        <f ca="1">$CC1</f>
        <v>2</v>
      </c>
      <c r="I7" s="36"/>
      <c r="J7" s="37"/>
      <c r="K7" s="60"/>
      <c r="L7" s="60">
        <f ca="1">$BI2</f>
        <v>0</v>
      </c>
      <c r="M7" s="60">
        <f ca="1">$BN2</f>
        <v>5</v>
      </c>
      <c r="N7" s="60" t="str">
        <f ca="1">IF(AND(O7=0,P7=0,Q7=0),"",".")</f>
        <v>.</v>
      </c>
      <c r="O7" s="60">
        <f ca="1">$BS2</f>
        <v>0</v>
      </c>
      <c r="P7" s="60">
        <f ca="1">$BX2</f>
        <v>4</v>
      </c>
      <c r="Q7" s="60">
        <f ca="1">$CC2</f>
        <v>2</v>
      </c>
      <c r="R7" s="36"/>
      <c r="S7" s="37"/>
      <c r="T7" s="60"/>
      <c r="U7" s="60">
        <f ca="1">$BI3</f>
        <v>0</v>
      </c>
      <c r="V7" s="60">
        <f ca="1">$BN3</f>
        <v>4</v>
      </c>
      <c r="W7" s="60" t="str">
        <f ca="1">IF(AND(X7=0,Y7=0,Z7=0),"",".")</f>
        <v>.</v>
      </c>
      <c r="X7" s="60">
        <f ca="1">$BS3</f>
        <v>7</v>
      </c>
      <c r="Y7" s="60">
        <f ca="1">$BX3</f>
        <v>3</v>
      </c>
      <c r="Z7" s="60">
        <f ca="1">$CC3</f>
        <v>1</v>
      </c>
      <c r="AA7" s="27"/>
      <c r="AE7" s="2" t="s">
        <v>24</v>
      </c>
      <c r="AF7" s="4">
        <f t="shared" ca="1" si="1"/>
        <v>1335</v>
      </c>
      <c r="AG7" s="4" t="s">
        <v>59</v>
      </c>
      <c r="AH7" s="4">
        <f t="shared" ca="1" si="2"/>
        <v>876</v>
      </c>
      <c r="AI7" s="4" t="s">
        <v>4</v>
      </c>
      <c r="AJ7" s="4">
        <f t="shared" ca="1" si="3"/>
        <v>459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3</v>
      </c>
      <c r="AP7" s="4">
        <f t="shared" ca="1" si="7"/>
        <v>3</v>
      </c>
      <c r="AQ7" s="4">
        <f t="shared" ca="1" si="8"/>
        <v>5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8</v>
      </c>
      <c r="AW7" s="4">
        <f t="shared" ca="1" si="12"/>
        <v>7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4</v>
      </c>
      <c r="BD7" s="4">
        <f t="shared" ca="1" si="17"/>
        <v>5</v>
      </c>
      <c r="BE7" s="4">
        <f t="shared" ca="1" si="18"/>
        <v>9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0</v>
      </c>
      <c r="BP7" s="7"/>
      <c r="BR7" s="4">
        <v>7</v>
      </c>
      <c r="BS7" s="8">
        <f t="shared" ca="1" si="23"/>
        <v>3</v>
      </c>
      <c r="BT7" s="8">
        <f t="shared" ca="1" si="0"/>
        <v>8</v>
      </c>
      <c r="BU7" s="9"/>
      <c r="BW7" s="4">
        <v>7</v>
      </c>
      <c r="BX7" s="8">
        <f t="shared" ca="1" si="24"/>
        <v>3</v>
      </c>
      <c r="BY7" s="8">
        <f t="shared" ca="1" si="25"/>
        <v>7</v>
      </c>
      <c r="BZ7" s="9"/>
      <c r="CB7" s="4">
        <v>7</v>
      </c>
      <c r="CC7" s="8">
        <f t="shared" ca="1" si="26"/>
        <v>5</v>
      </c>
      <c r="CD7" s="8">
        <f t="shared" ca="1" si="27"/>
        <v>6</v>
      </c>
      <c r="CE7" s="9"/>
      <c r="CF7" s="7"/>
      <c r="CG7" s="10">
        <f t="shared" ca="1" si="28"/>
        <v>0.24109784033275361</v>
      </c>
      <c r="CH7" s="11">
        <f t="shared" ca="1" si="29"/>
        <v>14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0.98185734546464309</v>
      </c>
      <c r="CO7" s="11">
        <f t="shared" ca="1" si="31"/>
        <v>1</v>
      </c>
      <c r="CP7" s="4"/>
      <c r="CQ7" s="4">
        <v>7</v>
      </c>
      <c r="CR7" s="4">
        <v>7</v>
      </c>
      <c r="CS7" s="4">
        <v>0</v>
      </c>
      <c r="CU7" s="10">
        <f t="shared" ca="1" si="32"/>
        <v>0.4409820682695148</v>
      </c>
      <c r="CV7" s="11">
        <f t="shared" ca="1" si="33"/>
        <v>25</v>
      </c>
      <c r="CW7" s="4"/>
      <c r="CX7" s="4">
        <v>7</v>
      </c>
      <c r="CY7" s="4">
        <v>0</v>
      </c>
      <c r="CZ7" s="4">
        <v>7</v>
      </c>
      <c r="DB7" s="10">
        <f t="shared" ca="1" si="34"/>
        <v>0.43748711870256995</v>
      </c>
      <c r="DC7" s="11">
        <f t="shared" ca="1" si="35"/>
        <v>29</v>
      </c>
      <c r="DD7" s="4"/>
      <c r="DE7" s="4">
        <v>7</v>
      </c>
      <c r="DF7" s="4">
        <v>0</v>
      </c>
      <c r="DG7" s="4">
        <v>7</v>
      </c>
      <c r="DI7" s="10">
        <f t="shared" ca="1" si="36"/>
        <v>0.26572678082618695</v>
      </c>
      <c r="DJ7" s="11">
        <f t="shared" ca="1" si="37"/>
        <v>28</v>
      </c>
      <c r="DK7" s="4"/>
      <c r="DL7" s="4">
        <v>7</v>
      </c>
      <c r="DM7" s="4">
        <v>1</v>
      </c>
      <c r="DN7" s="4">
        <v>8</v>
      </c>
    </row>
    <row r="8" spans="1:118" ht="57" customHeight="1" x14ac:dyDescent="0.25">
      <c r="A8" s="19"/>
      <c r="B8" s="60" t="str">
        <f ca="1">IF(AND($BJ1=0,$BI1=0),"","－")</f>
        <v/>
      </c>
      <c r="C8" s="60" t="str">
        <f ca="1">IF(AND($BJ1=0,$BI1=0),"－",$BJ1)</f>
        <v>－</v>
      </c>
      <c r="D8" s="60">
        <f ca="1">$BO1</f>
        <v>0</v>
      </c>
      <c r="E8" s="60" t="str">
        <f ca="1">IF(AND(F8=0,G8=0,H8=0),"",".")</f>
        <v>.</v>
      </c>
      <c r="F8" s="60">
        <f ca="1">$BT1</f>
        <v>5</v>
      </c>
      <c r="G8" s="60">
        <f ca="1">$BY1</f>
        <v>5</v>
      </c>
      <c r="H8" s="60">
        <f ca="1">$CD1</f>
        <v>6</v>
      </c>
      <c r="I8" s="36"/>
      <c r="J8" s="37"/>
      <c r="K8" s="60" t="str">
        <f ca="1">IF(AND($BJ2=0,$BI2=0),"","－")</f>
        <v/>
      </c>
      <c r="L8" s="60" t="str">
        <f ca="1">IF(AND($BJ2=0,$BI2=0),"－",$BJ2)</f>
        <v>－</v>
      </c>
      <c r="M8" s="60">
        <f ca="1">$BO2</f>
        <v>0</v>
      </c>
      <c r="N8" s="60" t="str">
        <f ca="1">IF(AND(O8=0,P8=0,Q8=0),"",".")</f>
        <v>.</v>
      </c>
      <c r="O8" s="60">
        <f ca="1">$BT2</f>
        <v>7</v>
      </c>
      <c r="P8" s="60">
        <f ca="1">$BY2</f>
        <v>5</v>
      </c>
      <c r="Q8" s="60">
        <f ca="1">$CD2</f>
        <v>3</v>
      </c>
      <c r="R8" s="36"/>
      <c r="S8" s="37"/>
      <c r="T8" s="60" t="str">
        <f ca="1">IF(AND($BJ3=0,$BI3=0),"","－")</f>
        <v/>
      </c>
      <c r="U8" s="60" t="str">
        <f ca="1">IF(AND($BJ3=0,$BI3=0),"－",$BJ3)</f>
        <v>－</v>
      </c>
      <c r="V8" s="60">
        <f ca="1">$BO3</f>
        <v>0</v>
      </c>
      <c r="W8" s="60" t="str">
        <f ca="1">IF(AND(X8=0,Y8=0,Z8=0),"",".")</f>
        <v>.</v>
      </c>
      <c r="X8" s="60">
        <f ca="1">$BT3</f>
        <v>9</v>
      </c>
      <c r="Y8" s="60">
        <f ca="1">$BY3</f>
        <v>5</v>
      </c>
      <c r="Z8" s="60">
        <f ca="1">$CD3</f>
        <v>4</v>
      </c>
      <c r="AA8" s="27"/>
      <c r="AE8" s="2" t="s">
        <v>25</v>
      </c>
      <c r="AF8" s="4">
        <f t="shared" ca="1" si="1"/>
        <v>2423</v>
      </c>
      <c r="AG8" s="4" t="s">
        <v>59</v>
      </c>
      <c r="AH8" s="4">
        <f t="shared" ca="1" si="2"/>
        <v>948</v>
      </c>
      <c r="AI8" s="4" t="s">
        <v>13</v>
      </c>
      <c r="AJ8" s="4">
        <f t="shared" ca="1" si="3"/>
        <v>1475</v>
      </c>
      <c r="AL8" s="4">
        <f t="shared" ca="1" si="4"/>
        <v>0</v>
      </c>
      <c r="AM8" s="4">
        <f t="shared" ca="1" si="5"/>
        <v>2</v>
      </c>
      <c r="AN8" s="4" t="s">
        <v>3</v>
      </c>
      <c r="AO8" s="4">
        <f t="shared" ca="1" si="6"/>
        <v>4</v>
      </c>
      <c r="AP8" s="4">
        <f t="shared" ca="1" si="7"/>
        <v>2</v>
      </c>
      <c r="AQ8" s="4">
        <f t="shared" ca="1" si="8"/>
        <v>3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9</v>
      </c>
      <c r="AW8" s="4">
        <f t="shared" ca="1" si="12"/>
        <v>4</v>
      </c>
      <c r="AX8" s="4">
        <f t="shared" ca="1" si="13"/>
        <v>8</v>
      </c>
      <c r="AY8" s="4" t="s">
        <v>13</v>
      </c>
      <c r="AZ8" s="4">
        <f t="shared" ca="1" si="14"/>
        <v>0</v>
      </c>
      <c r="BA8" s="4">
        <f t="shared" ca="1" si="15"/>
        <v>1</v>
      </c>
      <c r="BB8" s="4" t="s">
        <v>17</v>
      </c>
      <c r="BC8" s="4">
        <f t="shared" ca="1" si="16"/>
        <v>4</v>
      </c>
      <c r="BD8" s="4">
        <f t="shared" ca="1" si="17"/>
        <v>7</v>
      </c>
      <c r="BE8" s="4">
        <f t="shared" ca="1" si="18"/>
        <v>5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2</v>
      </c>
      <c r="BO8" s="6">
        <f t="shared" ca="1" si="22"/>
        <v>0</v>
      </c>
      <c r="BP8" s="7"/>
      <c r="BR8" s="4">
        <v>8</v>
      </c>
      <c r="BS8" s="8">
        <f t="shared" ca="1" si="23"/>
        <v>4</v>
      </c>
      <c r="BT8" s="8">
        <f t="shared" ca="1" si="0"/>
        <v>9</v>
      </c>
      <c r="BU8" s="9"/>
      <c r="BW8" s="4">
        <v>8</v>
      </c>
      <c r="BX8" s="8">
        <f t="shared" ca="1" si="24"/>
        <v>2</v>
      </c>
      <c r="BY8" s="8">
        <f t="shared" ca="1" si="25"/>
        <v>4</v>
      </c>
      <c r="BZ8" s="9"/>
      <c r="CB8" s="4">
        <v>8</v>
      </c>
      <c r="CC8" s="8">
        <f t="shared" ca="1" si="26"/>
        <v>3</v>
      </c>
      <c r="CD8" s="8">
        <f t="shared" ca="1" si="27"/>
        <v>8</v>
      </c>
      <c r="CE8" s="9"/>
      <c r="CF8" s="7"/>
      <c r="CG8" s="10">
        <f t="shared" ca="1" si="28"/>
        <v>0.71611047529970062</v>
      </c>
      <c r="CH8" s="11">
        <f t="shared" ca="1" si="29"/>
        <v>7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0.94846997584551351</v>
      </c>
      <c r="CO8" s="11">
        <f t="shared" ca="1" si="31"/>
        <v>2</v>
      </c>
      <c r="CP8" s="4"/>
      <c r="CQ8" s="4">
        <v>8</v>
      </c>
      <c r="CR8" s="4">
        <v>8</v>
      </c>
      <c r="CS8" s="4">
        <v>0</v>
      </c>
      <c r="CU8" s="10">
        <f t="shared" ca="1" si="32"/>
        <v>0.2467346176791253</v>
      </c>
      <c r="CV8" s="11">
        <f t="shared" ca="1" si="33"/>
        <v>36</v>
      </c>
      <c r="CW8" s="4"/>
      <c r="CX8" s="4">
        <v>8</v>
      </c>
      <c r="CY8" s="4">
        <v>0</v>
      </c>
      <c r="CZ8" s="4">
        <v>8</v>
      </c>
      <c r="DB8" s="10">
        <f t="shared" ca="1" si="34"/>
        <v>0.61838633314138336</v>
      </c>
      <c r="DC8" s="11">
        <f t="shared" ca="1" si="35"/>
        <v>19</v>
      </c>
      <c r="DD8" s="4"/>
      <c r="DE8" s="4">
        <v>8</v>
      </c>
      <c r="DF8" s="4">
        <v>0</v>
      </c>
      <c r="DG8" s="4">
        <v>8</v>
      </c>
      <c r="DI8" s="10">
        <f t="shared" ca="1" si="36"/>
        <v>0.66986008135979513</v>
      </c>
      <c r="DJ8" s="11">
        <f t="shared" ca="1" si="37"/>
        <v>16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60"/>
      <c r="C9" s="60">
        <f ca="1">$AZ1</f>
        <v>0</v>
      </c>
      <c r="D9" s="60">
        <f ca="1">$BA1</f>
        <v>6</v>
      </c>
      <c r="E9" s="60" t="str">
        <f>$BB1</f>
        <v>.</v>
      </c>
      <c r="F9" s="60">
        <f ca="1">$BC1</f>
        <v>4</v>
      </c>
      <c r="G9" s="60">
        <f ca="1">$BD1</f>
        <v>4</v>
      </c>
      <c r="H9" s="60">
        <f ca="1">$BE1</f>
        <v>6</v>
      </c>
      <c r="I9" s="36"/>
      <c r="J9" s="37"/>
      <c r="K9" s="60"/>
      <c r="L9" s="60">
        <f ca="1">$AZ2</f>
        <v>0</v>
      </c>
      <c r="M9" s="60">
        <f ca="1">$BA2</f>
        <v>4</v>
      </c>
      <c r="N9" s="60" t="str">
        <f>$BB2</f>
        <v>.</v>
      </c>
      <c r="O9" s="60">
        <f ca="1">$BC2</f>
        <v>2</v>
      </c>
      <c r="P9" s="60">
        <f ca="1">$BD2</f>
        <v>8</v>
      </c>
      <c r="Q9" s="60">
        <f ca="1">$BE2</f>
        <v>9</v>
      </c>
      <c r="R9" s="36"/>
      <c r="S9" s="37"/>
      <c r="T9" s="60"/>
      <c r="U9" s="60">
        <f ca="1">$AZ3</f>
        <v>0</v>
      </c>
      <c r="V9" s="60">
        <f ca="1">$BA3</f>
        <v>3</v>
      </c>
      <c r="W9" s="60" t="str">
        <f>$BB3</f>
        <v>.</v>
      </c>
      <c r="X9" s="60">
        <f ca="1">$BC3</f>
        <v>7</v>
      </c>
      <c r="Y9" s="60">
        <f ca="1">$BD3</f>
        <v>7</v>
      </c>
      <c r="Z9" s="60">
        <f ca="1">$BE3</f>
        <v>7</v>
      </c>
      <c r="AA9" s="38"/>
      <c r="AE9" s="2" t="s">
        <v>26</v>
      </c>
      <c r="AF9" s="4">
        <f t="shared" ca="1" si="1"/>
        <v>7254</v>
      </c>
      <c r="AG9" s="4" t="s">
        <v>59</v>
      </c>
      <c r="AH9" s="4">
        <f t="shared" ca="1" si="2"/>
        <v>777</v>
      </c>
      <c r="AI9" s="4" t="s">
        <v>13</v>
      </c>
      <c r="AJ9" s="4">
        <f t="shared" ca="1" si="3"/>
        <v>6477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2</v>
      </c>
      <c r="AP9" s="4">
        <f t="shared" ca="1" si="7"/>
        <v>5</v>
      </c>
      <c r="AQ9" s="4">
        <f t="shared" ca="1" si="8"/>
        <v>4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7</v>
      </c>
      <c r="AW9" s="4">
        <f t="shared" ca="1" si="12"/>
        <v>7</v>
      </c>
      <c r="AX9" s="4">
        <f t="shared" ca="1" si="13"/>
        <v>7</v>
      </c>
      <c r="AY9" s="4" t="s">
        <v>13</v>
      </c>
      <c r="AZ9" s="4">
        <f t="shared" ca="1" si="14"/>
        <v>0</v>
      </c>
      <c r="BA9" s="4">
        <f t="shared" ca="1" si="15"/>
        <v>6</v>
      </c>
      <c r="BB9" s="4" t="s">
        <v>17</v>
      </c>
      <c r="BC9" s="4">
        <f t="shared" ca="1" si="16"/>
        <v>4</v>
      </c>
      <c r="BD9" s="4">
        <f t="shared" ca="1" si="17"/>
        <v>7</v>
      </c>
      <c r="BE9" s="4">
        <f t="shared" ca="1" si="18"/>
        <v>7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7</v>
      </c>
      <c r="BO9" s="6">
        <f t="shared" ca="1" si="22"/>
        <v>0</v>
      </c>
      <c r="BP9" s="7"/>
      <c r="BR9" s="4">
        <v>9</v>
      </c>
      <c r="BS9" s="8">
        <f t="shared" ca="1" si="23"/>
        <v>2</v>
      </c>
      <c r="BT9" s="8">
        <f t="shared" ca="1" si="0"/>
        <v>7</v>
      </c>
      <c r="BU9" s="9"/>
      <c r="BW9" s="4">
        <v>9</v>
      </c>
      <c r="BX9" s="8">
        <f t="shared" ca="1" si="24"/>
        <v>5</v>
      </c>
      <c r="BY9" s="8">
        <f t="shared" ca="1" si="25"/>
        <v>7</v>
      </c>
      <c r="BZ9" s="9"/>
      <c r="CB9" s="4">
        <v>9</v>
      </c>
      <c r="CC9" s="8">
        <f t="shared" ca="1" si="26"/>
        <v>4</v>
      </c>
      <c r="CD9" s="8">
        <f t="shared" ca="1" si="27"/>
        <v>7</v>
      </c>
      <c r="CE9" s="9"/>
      <c r="CF9" s="7"/>
      <c r="CG9" s="10">
        <f t="shared" ca="1" si="28"/>
        <v>0.18417002893489143</v>
      </c>
      <c r="CH9" s="11">
        <f t="shared" ca="1" si="29"/>
        <v>16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0.59118655312163093</v>
      </c>
      <c r="CO9" s="11">
        <f t="shared" ca="1" si="31"/>
        <v>7</v>
      </c>
      <c r="CP9" s="4"/>
      <c r="CQ9" s="4">
        <v>9</v>
      </c>
      <c r="CR9" s="4">
        <v>9</v>
      </c>
      <c r="CS9" s="4">
        <v>0</v>
      </c>
      <c r="CU9" s="10">
        <f t="shared" ca="1" si="32"/>
        <v>0.56377281870979612</v>
      </c>
      <c r="CV9" s="11">
        <f t="shared" ca="1" si="33"/>
        <v>22</v>
      </c>
      <c r="CW9" s="4"/>
      <c r="CX9" s="4">
        <v>9</v>
      </c>
      <c r="CY9" s="4">
        <v>0</v>
      </c>
      <c r="CZ9" s="4">
        <v>9</v>
      </c>
      <c r="DB9" s="10">
        <f t="shared" ca="1" si="34"/>
        <v>0.22724627453075852</v>
      </c>
      <c r="DC9" s="11">
        <f t="shared" ca="1" si="35"/>
        <v>38</v>
      </c>
      <c r="DD9" s="4"/>
      <c r="DE9" s="4">
        <v>9</v>
      </c>
      <c r="DF9" s="4">
        <v>0</v>
      </c>
      <c r="DG9" s="4">
        <v>9</v>
      </c>
      <c r="DI9" s="10">
        <f t="shared" ca="1" si="36"/>
        <v>0.34206451993333953</v>
      </c>
      <c r="DJ9" s="11">
        <f t="shared" ca="1" si="37"/>
        <v>25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39"/>
      <c r="B10" s="40"/>
      <c r="C10" s="41"/>
      <c r="D10" s="42"/>
      <c r="E10" s="40"/>
      <c r="F10" s="40"/>
      <c r="G10" s="40"/>
      <c r="H10" s="40"/>
      <c r="I10" s="43"/>
      <c r="J10" s="39"/>
      <c r="K10" s="40"/>
      <c r="L10" s="40"/>
      <c r="M10" s="40"/>
      <c r="N10" s="40"/>
      <c r="O10" s="40"/>
      <c r="P10" s="40"/>
      <c r="Q10" s="40"/>
      <c r="R10" s="43"/>
      <c r="S10" s="39"/>
      <c r="T10" s="40"/>
      <c r="U10" s="40"/>
      <c r="V10" s="40"/>
      <c r="W10" s="40"/>
      <c r="X10" s="40"/>
      <c r="Y10" s="40"/>
      <c r="Z10" s="40"/>
      <c r="AA10" s="43"/>
      <c r="AE10" s="2" t="s">
        <v>27</v>
      </c>
      <c r="AF10" s="4">
        <f t="shared" ca="1" si="1"/>
        <v>6521</v>
      </c>
      <c r="AG10" s="4" t="s">
        <v>59</v>
      </c>
      <c r="AH10" s="4">
        <f t="shared" ca="1" si="2"/>
        <v>682</v>
      </c>
      <c r="AI10" s="4" t="s">
        <v>4</v>
      </c>
      <c r="AJ10" s="4">
        <f t="shared" ca="1" si="3"/>
        <v>5839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5</v>
      </c>
      <c r="AP10" s="4">
        <f t="shared" ca="1" si="7"/>
        <v>2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6</v>
      </c>
      <c r="AW10" s="4">
        <f t="shared" ca="1" si="12"/>
        <v>8</v>
      </c>
      <c r="AX10" s="4">
        <f t="shared" ca="1" si="13"/>
        <v>2</v>
      </c>
      <c r="AY10" s="4" t="s">
        <v>4</v>
      </c>
      <c r="AZ10" s="4">
        <f t="shared" ca="1" si="14"/>
        <v>0</v>
      </c>
      <c r="BA10" s="4">
        <f t="shared" ca="1" si="15"/>
        <v>5</v>
      </c>
      <c r="BB10" s="4" t="s">
        <v>17</v>
      </c>
      <c r="BC10" s="4">
        <f t="shared" ca="1" si="16"/>
        <v>8</v>
      </c>
      <c r="BD10" s="4">
        <f t="shared" ca="1" si="17"/>
        <v>3</v>
      </c>
      <c r="BE10" s="4">
        <f t="shared" ca="1" si="18"/>
        <v>9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0</v>
      </c>
      <c r="BP10" s="7"/>
      <c r="BR10" s="4">
        <v>10</v>
      </c>
      <c r="BS10" s="8">
        <f t="shared" ca="1" si="23"/>
        <v>5</v>
      </c>
      <c r="BT10" s="8">
        <f t="shared" ca="1" si="0"/>
        <v>6</v>
      </c>
      <c r="BU10" s="9"/>
      <c r="BW10" s="4">
        <v>10</v>
      </c>
      <c r="BX10" s="8">
        <f t="shared" ca="1" si="24"/>
        <v>2</v>
      </c>
      <c r="BY10" s="8">
        <f t="shared" ca="1" si="25"/>
        <v>8</v>
      </c>
      <c r="BZ10" s="9"/>
      <c r="CB10" s="4">
        <v>10</v>
      </c>
      <c r="CC10" s="8">
        <f t="shared" ca="1" si="26"/>
        <v>1</v>
      </c>
      <c r="CD10" s="8">
        <f t="shared" ca="1" si="27"/>
        <v>2</v>
      </c>
      <c r="CE10" s="9"/>
      <c r="CF10" s="7"/>
      <c r="CG10" s="10">
        <f t="shared" ca="1" si="28"/>
        <v>0.13647845084754184</v>
      </c>
      <c r="CH10" s="11">
        <f t="shared" ca="1" si="29"/>
        <v>18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0.35245422002660365</v>
      </c>
      <c r="CO10" s="11">
        <f t="shared" ca="1" si="31"/>
        <v>15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0.2323279719653174</v>
      </c>
      <c r="CV10" s="11">
        <f t="shared" ca="1" si="33"/>
        <v>37</v>
      </c>
      <c r="CW10" s="4"/>
      <c r="CX10" s="4">
        <v>10</v>
      </c>
      <c r="CY10" s="4">
        <v>1</v>
      </c>
      <c r="CZ10" s="4">
        <v>2</v>
      </c>
      <c r="DB10" s="10">
        <f t="shared" ca="1" si="34"/>
        <v>0.52513669880050196</v>
      </c>
      <c r="DC10" s="11">
        <f t="shared" ca="1" si="35"/>
        <v>23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0.95498038217149162</v>
      </c>
      <c r="DJ10" s="11">
        <f t="shared" ca="1" si="37"/>
        <v>1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4"/>
      <c r="B11" s="15" t="s">
        <v>28</v>
      </c>
      <c r="C11" s="45"/>
      <c r="D11" s="17"/>
      <c r="E11" s="16"/>
      <c r="F11" s="16"/>
      <c r="G11" s="16"/>
      <c r="H11" s="16"/>
      <c r="I11" s="18"/>
      <c r="J11" s="44"/>
      <c r="K11" s="15" t="s">
        <v>29</v>
      </c>
      <c r="L11" s="16"/>
      <c r="M11" s="16"/>
      <c r="N11" s="16"/>
      <c r="O11" s="16"/>
      <c r="P11" s="16"/>
      <c r="Q11" s="16"/>
      <c r="R11" s="18"/>
      <c r="S11" s="44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8176</v>
      </c>
      <c r="AG11" s="4" t="s">
        <v>59</v>
      </c>
      <c r="AH11" s="4">
        <f t="shared" ca="1" si="2"/>
        <v>999</v>
      </c>
      <c r="AI11" s="4" t="s">
        <v>13</v>
      </c>
      <c r="AJ11" s="4">
        <f t="shared" ca="1" si="3"/>
        <v>7177</v>
      </c>
      <c r="AL11" s="4">
        <f t="shared" ca="1" si="4"/>
        <v>0</v>
      </c>
      <c r="AM11" s="4">
        <f t="shared" ca="1" si="5"/>
        <v>8</v>
      </c>
      <c r="AN11" s="4" t="s">
        <v>17</v>
      </c>
      <c r="AO11" s="4">
        <f t="shared" ca="1" si="6"/>
        <v>1</v>
      </c>
      <c r="AP11" s="4">
        <f t="shared" ca="1" si="7"/>
        <v>7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9</v>
      </c>
      <c r="AW11" s="4">
        <f t="shared" ca="1" si="12"/>
        <v>9</v>
      </c>
      <c r="AX11" s="4">
        <f t="shared" ca="1" si="13"/>
        <v>9</v>
      </c>
      <c r="AY11" s="4" t="s">
        <v>13</v>
      </c>
      <c r="AZ11" s="4">
        <f t="shared" ca="1" si="14"/>
        <v>0</v>
      </c>
      <c r="BA11" s="4">
        <f t="shared" ca="1" si="15"/>
        <v>7</v>
      </c>
      <c r="BB11" s="4" t="s">
        <v>17</v>
      </c>
      <c r="BC11" s="4">
        <f t="shared" ca="1" si="16"/>
        <v>1</v>
      </c>
      <c r="BD11" s="4">
        <f t="shared" ca="1" si="17"/>
        <v>7</v>
      </c>
      <c r="BE11" s="4">
        <f t="shared" ca="1" si="18"/>
        <v>7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8</v>
      </c>
      <c r="BO11" s="6">
        <f t="shared" ca="1" si="22"/>
        <v>0</v>
      </c>
      <c r="BP11" s="7"/>
      <c r="BR11" s="4">
        <v>11</v>
      </c>
      <c r="BS11" s="8">
        <f t="shared" ca="1" si="23"/>
        <v>1</v>
      </c>
      <c r="BT11" s="8">
        <f t="shared" ca="1" si="0"/>
        <v>9</v>
      </c>
      <c r="BU11" s="9"/>
      <c r="BW11" s="4">
        <v>11</v>
      </c>
      <c r="BX11" s="8">
        <f t="shared" ca="1" si="24"/>
        <v>7</v>
      </c>
      <c r="BY11" s="8">
        <f t="shared" ca="1" si="25"/>
        <v>9</v>
      </c>
      <c r="BZ11" s="9"/>
      <c r="CB11" s="4">
        <v>11</v>
      </c>
      <c r="CC11" s="8">
        <f t="shared" ca="1" si="26"/>
        <v>6</v>
      </c>
      <c r="CD11" s="8">
        <f t="shared" ca="1" si="27"/>
        <v>9</v>
      </c>
      <c r="CE11" s="9"/>
      <c r="CF11" s="7"/>
      <c r="CG11" s="10">
        <f t="shared" ca="1" si="28"/>
        <v>0.94377269058632551</v>
      </c>
      <c r="CH11" s="11">
        <f t="shared" ca="1" si="29"/>
        <v>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0.23766977744117834</v>
      </c>
      <c r="CO11" s="11">
        <f t="shared" ca="1" si="31"/>
        <v>17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0.62459699024601834</v>
      </c>
      <c r="CV11" s="11">
        <f t="shared" ca="1" si="33"/>
        <v>17</v>
      </c>
      <c r="CW11" s="4"/>
      <c r="CX11" s="4">
        <v>11</v>
      </c>
      <c r="CY11" s="4">
        <v>1</v>
      </c>
      <c r="CZ11" s="4">
        <v>3</v>
      </c>
      <c r="DB11" s="10">
        <f t="shared" ca="1" si="34"/>
        <v>1.1894467977714207E-2</v>
      </c>
      <c r="DC11" s="11">
        <f t="shared" ca="1" si="35"/>
        <v>45</v>
      </c>
      <c r="DD11" s="4"/>
      <c r="DE11" s="4">
        <v>11</v>
      </c>
      <c r="DF11" s="4">
        <v>1</v>
      </c>
      <c r="DG11" s="4">
        <v>3</v>
      </c>
      <c r="DI11" s="10">
        <f t="shared" ca="1" si="36"/>
        <v>0.11892078588630606</v>
      </c>
      <c r="DJ11" s="11">
        <f t="shared" ca="1" si="37"/>
        <v>34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78" t="str">
        <f ca="1">$AF4/1000&amp;$AG4&amp;$AH4/1000&amp;$AI4</f>
        <v>8.204－0.566＝</v>
      </c>
      <c r="C12" s="79"/>
      <c r="D12" s="79"/>
      <c r="E12" s="79"/>
      <c r="F12" s="79"/>
      <c r="G12" s="76">
        <f ca="1">$AJ4/1000</f>
        <v>7.6379999999999999</v>
      </c>
      <c r="H12" s="77"/>
      <c r="I12" s="20"/>
      <c r="J12" s="19"/>
      <c r="K12" s="78" t="str">
        <f ca="1">$AF5/1000&amp;$AG5&amp;$AH5/1000&amp;$AI5</f>
        <v>3.054－0.988＝</v>
      </c>
      <c r="L12" s="79"/>
      <c r="M12" s="79"/>
      <c r="N12" s="79"/>
      <c r="O12" s="79"/>
      <c r="P12" s="76">
        <f ca="1">$AJ5/1000</f>
        <v>2.0659999999999998</v>
      </c>
      <c r="Q12" s="77"/>
      <c r="R12" s="21"/>
      <c r="S12" s="19"/>
      <c r="T12" s="78" t="str">
        <f ca="1">$AF6/1000&amp;$AG6&amp;$AH6/1000&amp;$AI6</f>
        <v>6.103－0.484＝</v>
      </c>
      <c r="U12" s="79"/>
      <c r="V12" s="79"/>
      <c r="W12" s="79"/>
      <c r="X12" s="79"/>
      <c r="Y12" s="76">
        <f ca="1">$AJ6/1000</f>
        <v>5.6189999999999998</v>
      </c>
      <c r="Z12" s="77"/>
      <c r="AA12" s="27"/>
      <c r="AE12" s="2" t="s">
        <v>32</v>
      </c>
      <c r="AF12" s="4">
        <f t="shared" ca="1" si="1"/>
        <v>5071</v>
      </c>
      <c r="AG12" s="4" t="s">
        <v>59</v>
      </c>
      <c r="AH12" s="4">
        <f t="shared" ca="1" si="2"/>
        <v>686</v>
      </c>
      <c r="AI12" s="4" t="s">
        <v>4</v>
      </c>
      <c r="AJ12" s="4">
        <f t="shared" ca="1" si="3"/>
        <v>4385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0</v>
      </c>
      <c r="AP12" s="4">
        <f t="shared" ca="1" si="7"/>
        <v>7</v>
      </c>
      <c r="AQ12" s="4">
        <f t="shared" ca="1" si="8"/>
        <v>1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6</v>
      </c>
      <c r="AW12" s="4">
        <f t="shared" ca="1" si="12"/>
        <v>8</v>
      </c>
      <c r="AX12" s="4">
        <f t="shared" ca="1" si="13"/>
        <v>6</v>
      </c>
      <c r="AY12" s="4" t="s">
        <v>4</v>
      </c>
      <c r="AZ12" s="4">
        <f t="shared" ca="1" si="14"/>
        <v>0</v>
      </c>
      <c r="BA12" s="4">
        <f t="shared" ca="1" si="15"/>
        <v>4</v>
      </c>
      <c r="BB12" s="4" t="s">
        <v>17</v>
      </c>
      <c r="BC12" s="4">
        <f t="shared" ca="1" si="16"/>
        <v>3</v>
      </c>
      <c r="BD12" s="4">
        <f t="shared" ca="1" si="17"/>
        <v>8</v>
      </c>
      <c r="BE12" s="4">
        <f t="shared" ca="1" si="18"/>
        <v>5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5</v>
      </c>
      <c r="BO12" s="6">
        <f t="shared" ca="1" si="22"/>
        <v>0</v>
      </c>
      <c r="BP12" s="7"/>
      <c r="BR12" s="4">
        <v>12</v>
      </c>
      <c r="BS12" s="8">
        <f t="shared" ca="1" si="23"/>
        <v>0</v>
      </c>
      <c r="BT12" s="8">
        <f t="shared" ca="1" si="0"/>
        <v>6</v>
      </c>
      <c r="BU12" s="9"/>
      <c r="BW12" s="4">
        <v>12</v>
      </c>
      <c r="BX12" s="8">
        <f t="shared" ca="1" si="24"/>
        <v>7</v>
      </c>
      <c r="BY12" s="8">
        <f t="shared" ca="1" si="25"/>
        <v>8</v>
      </c>
      <c r="BZ12" s="9"/>
      <c r="CB12" s="4">
        <v>12</v>
      </c>
      <c r="CC12" s="8">
        <f t="shared" ca="1" si="26"/>
        <v>1</v>
      </c>
      <c r="CD12" s="8">
        <f t="shared" ca="1" si="27"/>
        <v>6</v>
      </c>
      <c r="CE12" s="9"/>
      <c r="CF12" s="7"/>
      <c r="CG12" s="10">
        <f t="shared" ca="1" si="28"/>
        <v>0.9128189749061586</v>
      </c>
      <c r="CH12" s="11">
        <f t="shared" ca="1" si="29"/>
        <v>3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0.75896054902303178</v>
      </c>
      <c r="CO12" s="11">
        <f t="shared" ca="1" si="31"/>
        <v>5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0.82213871023263507</v>
      </c>
      <c r="CV12" s="11">
        <f t="shared" ca="1" si="33"/>
        <v>6</v>
      </c>
      <c r="CW12" s="4"/>
      <c r="CX12" s="4">
        <v>12</v>
      </c>
      <c r="CY12" s="4">
        <v>1</v>
      </c>
      <c r="CZ12" s="4">
        <v>4</v>
      </c>
      <c r="DB12" s="10">
        <f t="shared" ca="1" si="34"/>
        <v>2.1512603576441469E-2</v>
      </c>
      <c r="DC12" s="11">
        <f t="shared" ca="1" si="35"/>
        <v>44</v>
      </c>
      <c r="DD12" s="4"/>
      <c r="DE12" s="4">
        <v>12</v>
      </c>
      <c r="DF12" s="4">
        <v>1</v>
      </c>
      <c r="DG12" s="4">
        <v>4</v>
      </c>
      <c r="DI12" s="10">
        <f t="shared" ca="1" si="36"/>
        <v>0.87790325222598853</v>
      </c>
      <c r="DJ12" s="11">
        <f t="shared" ca="1" si="37"/>
        <v>5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46"/>
      <c r="D13" s="47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0.99058989597534497</v>
      </c>
      <c r="CH13" s="11">
        <f t="shared" ca="1" si="29"/>
        <v>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0.11760159579462448</v>
      </c>
      <c r="CO13" s="11">
        <f t="shared" ca="1" si="31"/>
        <v>18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0.14948811309888921</v>
      </c>
      <c r="CV13" s="11">
        <f t="shared" ca="1" si="33"/>
        <v>40</v>
      </c>
      <c r="CW13" s="4"/>
      <c r="CX13" s="4">
        <v>13</v>
      </c>
      <c r="CY13" s="4">
        <v>1</v>
      </c>
      <c r="CZ13" s="4">
        <v>5</v>
      </c>
      <c r="DB13" s="10">
        <f t="shared" ca="1" si="34"/>
        <v>0.44598018037687348</v>
      </c>
      <c r="DC13" s="11">
        <f t="shared" ca="1" si="35"/>
        <v>26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0.20615613504936747</v>
      </c>
      <c r="DJ13" s="11">
        <f t="shared" ca="1" si="37"/>
        <v>30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60"/>
      <c r="C14" s="60">
        <f ca="1">$BI4</f>
        <v>0</v>
      </c>
      <c r="D14" s="60">
        <f ca="1">$BN4</f>
        <v>8</v>
      </c>
      <c r="E14" s="60" t="str">
        <f ca="1">IF(AND(F14=0,G14=0,H14=0),"",".")</f>
        <v>.</v>
      </c>
      <c r="F14" s="60">
        <f ca="1">$BS4</f>
        <v>2</v>
      </c>
      <c r="G14" s="60">
        <f ca="1">$BX4</f>
        <v>0</v>
      </c>
      <c r="H14" s="60">
        <f ca="1">$CC4</f>
        <v>4</v>
      </c>
      <c r="I14" s="36"/>
      <c r="J14" s="37"/>
      <c r="K14" s="60"/>
      <c r="L14" s="60">
        <f ca="1">$BI5</f>
        <v>0</v>
      </c>
      <c r="M14" s="60">
        <f ca="1">$BN5</f>
        <v>3</v>
      </c>
      <c r="N14" s="60" t="str">
        <f ca="1">IF(AND(O14=0,P14=0,Q14=0),"",".")</f>
        <v>.</v>
      </c>
      <c r="O14" s="60">
        <f ca="1">$BS5</f>
        <v>0</v>
      </c>
      <c r="P14" s="60">
        <f ca="1">$BX5</f>
        <v>5</v>
      </c>
      <c r="Q14" s="60">
        <f ca="1">$CC5</f>
        <v>4</v>
      </c>
      <c r="R14" s="36"/>
      <c r="S14" s="37"/>
      <c r="T14" s="60"/>
      <c r="U14" s="60">
        <f ca="1">$BI6</f>
        <v>0</v>
      </c>
      <c r="V14" s="60">
        <f ca="1">$BN6</f>
        <v>6</v>
      </c>
      <c r="W14" s="60" t="str">
        <f ca="1">IF(AND(X14=0,Y14=0,Z14=0),"",".")</f>
        <v>.</v>
      </c>
      <c r="X14" s="60">
        <f ca="1">$BS6</f>
        <v>1</v>
      </c>
      <c r="Y14" s="60">
        <f ca="1">$BX6</f>
        <v>0</v>
      </c>
      <c r="Z14" s="60">
        <f ca="1">$CC6</f>
        <v>3</v>
      </c>
      <c r="AA14" s="27"/>
      <c r="AF14" s="4"/>
      <c r="AG14" s="4"/>
      <c r="AH14" s="4"/>
      <c r="AI14" s="4"/>
      <c r="AJ14" s="4"/>
      <c r="BC14" s="48"/>
      <c r="BD14" s="48"/>
      <c r="BE14" s="48"/>
      <c r="CG14" s="10">
        <f t="shared" ca="1" si="28"/>
        <v>0.83775576548300434</v>
      </c>
      <c r="CH14" s="11">
        <f t="shared" ca="1" si="29"/>
        <v>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0.93125944774621283</v>
      </c>
      <c r="CO14" s="11">
        <f t="shared" ca="1" si="31"/>
        <v>3</v>
      </c>
      <c r="CP14" s="4"/>
      <c r="CQ14" s="4">
        <v>14</v>
      </c>
      <c r="CR14" s="4">
        <v>5</v>
      </c>
      <c r="CS14" s="4">
        <v>0</v>
      </c>
      <c r="CU14" s="10">
        <f t="shared" ca="1" si="32"/>
        <v>4.4417817167626272E-2</v>
      </c>
      <c r="CV14" s="11">
        <f t="shared" ca="1" si="33"/>
        <v>43</v>
      </c>
      <c r="CW14" s="4"/>
      <c r="CX14" s="4">
        <v>14</v>
      </c>
      <c r="CY14" s="4">
        <v>1</v>
      </c>
      <c r="CZ14" s="4">
        <v>6</v>
      </c>
      <c r="DB14" s="10">
        <f t="shared" ca="1" si="34"/>
        <v>0.98709880696428087</v>
      </c>
      <c r="DC14" s="11">
        <f t="shared" ca="1" si="35"/>
        <v>1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0.29056583802192104</v>
      </c>
      <c r="DJ14" s="11">
        <f t="shared" ca="1" si="37"/>
        <v>27</v>
      </c>
      <c r="DK14" s="4"/>
      <c r="DL14" s="4">
        <v>14</v>
      </c>
      <c r="DM14" s="4">
        <v>2</v>
      </c>
      <c r="DN14" s="4">
        <v>8</v>
      </c>
    </row>
    <row r="15" spans="1:118" ht="57" customHeight="1" x14ac:dyDescent="0.25">
      <c r="A15" s="19"/>
      <c r="B15" s="60" t="str">
        <f ca="1">IF(AND($BJ4=0,$BI4=0),"","－")</f>
        <v/>
      </c>
      <c r="C15" s="60" t="str">
        <f ca="1">IF(AND($BJ4=0,$BI4=0),"－",$BJ4)</f>
        <v>－</v>
      </c>
      <c r="D15" s="60">
        <f ca="1">$BO4</f>
        <v>0</v>
      </c>
      <c r="E15" s="60" t="str">
        <f ca="1">IF(AND(F15=0,G15=0,H15=0),"",".")</f>
        <v>.</v>
      </c>
      <c r="F15" s="60">
        <f ca="1">$BT4</f>
        <v>5</v>
      </c>
      <c r="G15" s="60">
        <f ca="1">$BY4</f>
        <v>6</v>
      </c>
      <c r="H15" s="60">
        <f ca="1">$CD4</f>
        <v>6</v>
      </c>
      <c r="I15" s="36"/>
      <c r="J15" s="37"/>
      <c r="K15" s="60" t="str">
        <f ca="1">IF(AND($BJ5=0,$BI5=0),"","－")</f>
        <v/>
      </c>
      <c r="L15" s="60" t="str">
        <f ca="1">IF(AND($BJ5=0,$BI5=0),"－",$BJ5)</f>
        <v>－</v>
      </c>
      <c r="M15" s="60">
        <f ca="1">$BO5</f>
        <v>0</v>
      </c>
      <c r="N15" s="60" t="str">
        <f ca="1">IF(AND(O15=0,P15=0,Q15=0),"",".")</f>
        <v>.</v>
      </c>
      <c r="O15" s="60">
        <f ca="1">$BT5</f>
        <v>9</v>
      </c>
      <c r="P15" s="60">
        <f ca="1">$BY5</f>
        <v>8</v>
      </c>
      <c r="Q15" s="60">
        <f ca="1">$CD5</f>
        <v>8</v>
      </c>
      <c r="R15" s="36"/>
      <c r="S15" s="37"/>
      <c r="T15" s="60" t="str">
        <f ca="1">IF(AND($BJ6=0,$BI6=0),"","－")</f>
        <v/>
      </c>
      <c r="U15" s="60" t="str">
        <f ca="1">IF(AND($BJ6=0,$BI6=0),"－",$BJ6)</f>
        <v>－</v>
      </c>
      <c r="V15" s="60">
        <f ca="1">$BO6</f>
        <v>0</v>
      </c>
      <c r="W15" s="60" t="str">
        <f ca="1">IF(AND(X15=0,Y15=0,Z15=0),"",".")</f>
        <v>.</v>
      </c>
      <c r="X15" s="60">
        <f ca="1">$BT6</f>
        <v>4</v>
      </c>
      <c r="Y15" s="60">
        <f ca="1">$BY6</f>
        <v>8</v>
      </c>
      <c r="Z15" s="60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0.15897233521947163</v>
      </c>
      <c r="CH15" s="11">
        <f t="shared" ca="1" si="29"/>
        <v>17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0.56103392120698525</v>
      </c>
      <c r="CO15" s="11">
        <f t="shared" ca="1" si="31"/>
        <v>10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0.63628038586260427</v>
      </c>
      <c r="CV15" s="11">
        <f t="shared" ca="1" si="33"/>
        <v>14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0.36258356552278848</v>
      </c>
      <c r="DC15" s="11">
        <f t="shared" ca="1" si="35"/>
        <v>34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0.85904530724862393</v>
      </c>
      <c r="DJ15" s="11">
        <f t="shared" ca="1" si="37"/>
        <v>6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60"/>
      <c r="C16" s="60">
        <f ca="1">$AZ4</f>
        <v>0</v>
      </c>
      <c r="D16" s="60">
        <f ca="1">$BA4</f>
        <v>7</v>
      </c>
      <c r="E16" s="60" t="str">
        <f>$BB4</f>
        <v>.</v>
      </c>
      <c r="F16" s="60">
        <f ca="1">$BC4</f>
        <v>6</v>
      </c>
      <c r="G16" s="60">
        <f ca="1">$BD4</f>
        <v>3</v>
      </c>
      <c r="H16" s="60">
        <f ca="1">$BE4</f>
        <v>8</v>
      </c>
      <c r="I16" s="36"/>
      <c r="J16" s="37"/>
      <c r="K16" s="60"/>
      <c r="L16" s="60">
        <f ca="1">$AZ5</f>
        <v>0</v>
      </c>
      <c r="M16" s="60">
        <f ca="1">$BA5</f>
        <v>2</v>
      </c>
      <c r="N16" s="60" t="str">
        <f>$BB5</f>
        <v>.</v>
      </c>
      <c r="O16" s="60">
        <f ca="1">$BC5</f>
        <v>0</v>
      </c>
      <c r="P16" s="60">
        <f ca="1">$BD5</f>
        <v>6</v>
      </c>
      <c r="Q16" s="60">
        <f ca="1">$BE5</f>
        <v>6</v>
      </c>
      <c r="R16" s="36"/>
      <c r="S16" s="37"/>
      <c r="T16" s="60"/>
      <c r="U16" s="60">
        <f ca="1">$AZ6</f>
        <v>0</v>
      </c>
      <c r="V16" s="60">
        <f ca="1">$BA6</f>
        <v>5</v>
      </c>
      <c r="W16" s="60" t="str">
        <f>$BB6</f>
        <v>.</v>
      </c>
      <c r="X16" s="60">
        <f ca="1">$BC6</f>
        <v>6</v>
      </c>
      <c r="Y16" s="60">
        <f ca="1">$BD6</f>
        <v>1</v>
      </c>
      <c r="Z16" s="60">
        <f ca="1">$BE6</f>
        <v>9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0.22888935140927857</v>
      </c>
      <c r="CH16" s="11">
        <f t="shared" ca="1" si="29"/>
        <v>15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0.55204397962154661</v>
      </c>
      <c r="CO16" s="11">
        <f t="shared" ca="1" si="31"/>
        <v>11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0.14834377546618482</v>
      </c>
      <c r="CV16" s="11">
        <f t="shared" ca="1" si="33"/>
        <v>41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0.3873695406932981</v>
      </c>
      <c r="DC16" s="11">
        <f t="shared" ca="1" si="35"/>
        <v>31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0.6077891675049063</v>
      </c>
      <c r="DJ16" s="11">
        <f t="shared" ca="1" si="37"/>
        <v>18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39"/>
      <c r="B17" s="40"/>
      <c r="C17" s="41"/>
      <c r="D17" s="42"/>
      <c r="E17" s="40"/>
      <c r="F17" s="40"/>
      <c r="G17" s="40"/>
      <c r="H17" s="40"/>
      <c r="I17" s="43"/>
      <c r="J17" s="39"/>
      <c r="K17" s="40"/>
      <c r="L17" s="40"/>
      <c r="M17" s="40"/>
      <c r="N17" s="40"/>
      <c r="O17" s="40"/>
      <c r="P17" s="40"/>
      <c r="Q17" s="40"/>
      <c r="R17" s="43"/>
      <c r="S17" s="39"/>
      <c r="T17" s="40"/>
      <c r="U17" s="40"/>
      <c r="V17" s="40"/>
      <c r="W17" s="40"/>
      <c r="X17" s="40"/>
      <c r="Y17" s="40"/>
      <c r="Z17" s="40"/>
      <c r="AA17" s="43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0.58696582986951173</v>
      </c>
      <c r="CH17" s="11">
        <f t="shared" ca="1" si="29"/>
        <v>10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0.56968135494469163</v>
      </c>
      <c r="CO17" s="11">
        <f t="shared" ca="1" si="31"/>
        <v>9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0.63180672659173209</v>
      </c>
      <c r="CV17" s="11">
        <f t="shared" ca="1" si="33"/>
        <v>15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0.69122653045203342</v>
      </c>
      <c r="DC17" s="11">
        <f t="shared" ca="1" si="35"/>
        <v>14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0.81463874086789345</v>
      </c>
      <c r="DJ17" s="11">
        <f t="shared" ca="1" si="37"/>
        <v>7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4"/>
      <c r="B18" s="15" t="s">
        <v>33</v>
      </c>
      <c r="C18" s="45"/>
      <c r="D18" s="17"/>
      <c r="E18" s="16"/>
      <c r="F18" s="16"/>
      <c r="G18" s="16"/>
      <c r="H18" s="16"/>
      <c r="I18" s="18"/>
      <c r="J18" s="44"/>
      <c r="K18" s="15" t="s">
        <v>34</v>
      </c>
      <c r="L18" s="16"/>
      <c r="M18" s="16"/>
      <c r="N18" s="16"/>
      <c r="O18" s="16"/>
      <c r="P18" s="16"/>
      <c r="Q18" s="16"/>
      <c r="R18" s="18"/>
      <c r="S18" s="44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0.66620137663645229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0.41488689798000244</v>
      </c>
      <c r="CO18" s="11">
        <f t="shared" ca="1" si="31"/>
        <v>13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0.62974034725950556</v>
      </c>
      <c r="CV18" s="11">
        <f t="shared" ca="1" si="33"/>
        <v>16</v>
      </c>
      <c r="CW18" s="4"/>
      <c r="CX18" s="4">
        <v>18</v>
      </c>
      <c r="CY18" s="4">
        <v>2</v>
      </c>
      <c r="CZ18" s="4">
        <v>3</v>
      </c>
      <c r="DB18" s="10">
        <f t="shared" ca="1" si="34"/>
        <v>0.80392627813776685</v>
      </c>
      <c r="DC18" s="11">
        <f t="shared" ca="1" si="35"/>
        <v>9</v>
      </c>
      <c r="DD18" s="4"/>
      <c r="DE18" s="4">
        <v>18</v>
      </c>
      <c r="DF18" s="4">
        <v>2</v>
      </c>
      <c r="DG18" s="4">
        <v>3</v>
      </c>
      <c r="DI18" s="10">
        <f t="shared" ca="1" si="36"/>
        <v>0.14740403994109097</v>
      </c>
      <c r="DJ18" s="11">
        <f t="shared" ca="1" si="37"/>
        <v>32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78" t="str">
        <f ca="1">$AF7/1000&amp;$AG7&amp;$AH7/1000&amp;$AI7</f>
        <v>1.335－0.876＝</v>
      </c>
      <c r="C19" s="79"/>
      <c r="D19" s="79"/>
      <c r="E19" s="79"/>
      <c r="F19" s="79"/>
      <c r="G19" s="76">
        <f ca="1">$AJ7/1000</f>
        <v>0.45900000000000002</v>
      </c>
      <c r="H19" s="77"/>
      <c r="I19" s="20"/>
      <c r="J19" s="19"/>
      <c r="K19" s="78" t="str">
        <f ca="1">$AF8/1000&amp;$AG8&amp;$AH8/1000&amp;$AI8</f>
        <v>2.423－0.948＝</v>
      </c>
      <c r="L19" s="79"/>
      <c r="M19" s="79"/>
      <c r="N19" s="79"/>
      <c r="O19" s="79"/>
      <c r="P19" s="76">
        <f ca="1">$AJ8/1000</f>
        <v>1.4750000000000001</v>
      </c>
      <c r="Q19" s="77"/>
      <c r="R19" s="21"/>
      <c r="S19" s="19"/>
      <c r="T19" s="78" t="str">
        <f ca="1">$AF9/1000&amp;$AG9&amp;$AH9/1000&amp;$AI9</f>
        <v>7.254－0.777＝</v>
      </c>
      <c r="U19" s="79"/>
      <c r="V19" s="79"/>
      <c r="W19" s="79"/>
      <c r="X19" s="79"/>
      <c r="Y19" s="76">
        <f ca="1">$AJ9/1000</f>
        <v>6.4770000000000003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0.604197908284276</v>
      </c>
      <c r="CV19" s="11">
        <f t="shared" ca="1" si="33"/>
        <v>19</v>
      </c>
      <c r="CW19" s="4"/>
      <c r="CX19" s="4">
        <v>19</v>
      </c>
      <c r="CY19" s="4">
        <v>2</v>
      </c>
      <c r="CZ19" s="4">
        <v>4</v>
      </c>
      <c r="DB19" s="10">
        <f t="shared" ca="1" si="34"/>
        <v>0.47977135416297811</v>
      </c>
      <c r="DC19" s="11">
        <f t="shared" ca="1" si="35"/>
        <v>25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0.48009127464105084</v>
      </c>
      <c r="DJ19" s="11">
        <f t="shared" ca="1" si="37"/>
        <v>20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46"/>
      <c r="D20" s="47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0.27686338916331976</v>
      </c>
      <c r="CV20" s="11">
        <f t="shared" ca="1" si="33"/>
        <v>34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0.77830759779437209</v>
      </c>
      <c r="DC20" s="11">
        <f t="shared" ca="1" si="35"/>
        <v>10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0.76555460806534903</v>
      </c>
      <c r="DJ20" s="11">
        <f t="shared" ca="1" si="37"/>
        <v>11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60"/>
      <c r="C21" s="60">
        <f ca="1">$BI7</f>
        <v>0</v>
      </c>
      <c r="D21" s="60">
        <f ca="1">$BN7</f>
        <v>1</v>
      </c>
      <c r="E21" s="60" t="str">
        <f ca="1">IF(AND(F21=0,G21=0,H21=0),"",".")</f>
        <v>.</v>
      </c>
      <c r="F21" s="60">
        <f ca="1">$BS7</f>
        <v>3</v>
      </c>
      <c r="G21" s="60">
        <f ca="1">$BX7</f>
        <v>3</v>
      </c>
      <c r="H21" s="60">
        <f ca="1">$CC7</f>
        <v>5</v>
      </c>
      <c r="I21" s="36"/>
      <c r="J21" s="37"/>
      <c r="K21" s="60"/>
      <c r="L21" s="60">
        <f ca="1">$BI8</f>
        <v>0</v>
      </c>
      <c r="M21" s="60">
        <f ca="1">$BN8</f>
        <v>2</v>
      </c>
      <c r="N21" s="60" t="str">
        <f ca="1">IF(AND(O21=0,P21=0,Q21=0),"",".")</f>
        <v>.</v>
      </c>
      <c r="O21" s="60">
        <f ca="1">$BS8</f>
        <v>4</v>
      </c>
      <c r="P21" s="60">
        <f ca="1">$BX8</f>
        <v>2</v>
      </c>
      <c r="Q21" s="60">
        <f ca="1">$CC8</f>
        <v>3</v>
      </c>
      <c r="R21" s="36"/>
      <c r="S21" s="37"/>
      <c r="T21" s="60"/>
      <c r="U21" s="60">
        <f ca="1">$BI9</f>
        <v>0</v>
      </c>
      <c r="V21" s="60">
        <f ca="1">$BN9</f>
        <v>7</v>
      </c>
      <c r="W21" s="60" t="str">
        <f ca="1">IF(AND(X21=0,Y21=0,Z21=0),"",".")</f>
        <v>.</v>
      </c>
      <c r="X21" s="60">
        <f ca="1">$BS9</f>
        <v>2</v>
      </c>
      <c r="Y21" s="60">
        <f ca="1">$BX9</f>
        <v>5</v>
      </c>
      <c r="Z21" s="60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0.15601579248017283</v>
      </c>
      <c r="CV21" s="11">
        <f t="shared" ca="1" si="33"/>
        <v>38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0.57382923598753466</v>
      </c>
      <c r="DC21" s="11">
        <f t="shared" ca="1" si="35"/>
        <v>20</v>
      </c>
      <c r="DD21" s="4"/>
      <c r="DE21" s="4">
        <v>21</v>
      </c>
      <c r="DF21" s="4">
        <v>2</v>
      </c>
      <c r="DG21" s="4">
        <v>6</v>
      </c>
      <c r="DI21" s="10">
        <f t="shared" ca="1" si="36"/>
        <v>0.75114901206544937</v>
      </c>
      <c r="DJ21" s="11">
        <f t="shared" ca="1" si="37"/>
        <v>13</v>
      </c>
      <c r="DK21" s="4"/>
      <c r="DL21" s="4">
        <v>21</v>
      </c>
      <c r="DM21" s="4">
        <v>3</v>
      </c>
      <c r="DN21" s="4">
        <v>8</v>
      </c>
    </row>
    <row r="22" spans="1:118" ht="57" customHeight="1" x14ac:dyDescent="0.25">
      <c r="A22" s="19"/>
      <c r="B22" s="60" t="str">
        <f ca="1">IF(AND($BJ7=0,$BI7=0),"","－")</f>
        <v/>
      </c>
      <c r="C22" s="60" t="str">
        <f ca="1">IF(AND($BJ7=0,$BI7=0),"－",$BJ7)</f>
        <v>－</v>
      </c>
      <c r="D22" s="60">
        <f ca="1">$BO7</f>
        <v>0</v>
      </c>
      <c r="E22" s="60" t="str">
        <f ca="1">IF(AND(F22=0,G22=0,H22=0),"",".")</f>
        <v>.</v>
      </c>
      <c r="F22" s="60">
        <f ca="1">$BT7</f>
        <v>8</v>
      </c>
      <c r="G22" s="60">
        <f ca="1">$BY7</f>
        <v>7</v>
      </c>
      <c r="H22" s="60">
        <f ca="1">$CD7</f>
        <v>6</v>
      </c>
      <c r="I22" s="36"/>
      <c r="J22" s="37"/>
      <c r="K22" s="60" t="str">
        <f ca="1">IF(AND($BJ8=0,$BI8=0),"","－")</f>
        <v/>
      </c>
      <c r="L22" s="60" t="str">
        <f ca="1">IF(AND($BJ8=0,$BI8=0),"－",$BJ8)</f>
        <v>－</v>
      </c>
      <c r="M22" s="60">
        <f ca="1">$BO8</f>
        <v>0</v>
      </c>
      <c r="N22" s="60" t="str">
        <f ca="1">IF(AND(O22=0,P22=0,Q22=0),"",".")</f>
        <v>.</v>
      </c>
      <c r="O22" s="60">
        <f ca="1">$BT8</f>
        <v>9</v>
      </c>
      <c r="P22" s="60">
        <f ca="1">$BY8</f>
        <v>4</v>
      </c>
      <c r="Q22" s="60">
        <f ca="1">$CD8</f>
        <v>8</v>
      </c>
      <c r="R22" s="36"/>
      <c r="S22" s="37"/>
      <c r="T22" s="60" t="str">
        <f ca="1">IF(AND($BJ9=0,$BI9=0),"","－")</f>
        <v/>
      </c>
      <c r="U22" s="60" t="str">
        <f ca="1">IF(AND($BJ9=0,$BI9=0),"－",$BJ9)</f>
        <v>－</v>
      </c>
      <c r="V22" s="60">
        <f ca="1">$BO9</f>
        <v>0</v>
      </c>
      <c r="W22" s="60" t="str">
        <f ca="1">IF(AND(X22=0,Y22=0,Z22=0),"",".")</f>
        <v>.</v>
      </c>
      <c r="X22" s="60">
        <f ca="1">$BT9</f>
        <v>7</v>
      </c>
      <c r="Y22" s="60">
        <f ca="1">$BY9</f>
        <v>7</v>
      </c>
      <c r="Z22" s="60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0.61969021895429011</v>
      </c>
      <c r="CV22" s="11">
        <f t="shared" ca="1" si="33"/>
        <v>18</v>
      </c>
      <c r="CW22" s="4"/>
      <c r="CX22" s="4">
        <v>22</v>
      </c>
      <c r="CY22" s="4">
        <v>2</v>
      </c>
      <c r="CZ22" s="4">
        <v>7</v>
      </c>
      <c r="DB22" s="10">
        <f t="shared" ca="1" si="34"/>
        <v>0.15225521465242142</v>
      </c>
      <c r="DC22" s="11">
        <f t="shared" ca="1" si="35"/>
        <v>40</v>
      </c>
      <c r="DD22" s="4"/>
      <c r="DE22" s="4">
        <v>22</v>
      </c>
      <c r="DF22" s="4">
        <v>2</v>
      </c>
      <c r="DG22" s="4">
        <v>7</v>
      </c>
      <c r="DI22" s="10">
        <f t="shared" ca="1" si="36"/>
        <v>0.2143902828509141</v>
      </c>
      <c r="DJ22" s="11">
        <f t="shared" ca="1" si="37"/>
        <v>29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60"/>
      <c r="C23" s="60">
        <f ca="1">$AZ7</f>
        <v>0</v>
      </c>
      <c r="D23" s="60">
        <f ca="1">$BA7</f>
        <v>0</v>
      </c>
      <c r="E23" s="60" t="str">
        <f>$BB7</f>
        <v>.</v>
      </c>
      <c r="F23" s="60">
        <f ca="1">$BC7</f>
        <v>4</v>
      </c>
      <c r="G23" s="60">
        <f ca="1">$BD7</f>
        <v>5</v>
      </c>
      <c r="H23" s="60">
        <f ca="1">$BE7</f>
        <v>9</v>
      </c>
      <c r="I23" s="36"/>
      <c r="J23" s="37"/>
      <c r="K23" s="60"/>
      <c r="L23" s="60">
        <f ca="1">$AZ8</f>
        <v>0</v>
      </c>
      <c r="M23" s="60">
        <f ca="1">$BA8</f>
        <v>1</v>
      </c>
      <c r="N23" s="60" t="str">
        <f>$BB8</f>
        <v>.</v>
      </c>
      <c r="O23" s="60">
        <f ca="1">$BC8</f>
        <v>4</v>
      </c>
      <c r="P23" s="60">
        <f ca="1">$BD8</f>
        <v>7</v>
      </c>
      <c r="Q23" s="60">
        <f ca="1">$BE8</f>
        <v>5</v>
      </c>
      <c r="R23" s="36"/>
      <c r="S23" s="37"/>
      <c r="T23" s="60"/>
      <c r="U23" s="60">
        <f ca="1">$AZ9</f>
        <v>0</v>
      </c>
      <c r="V23" s="60">
        <f ca="1">$BA9</f>
        <v>6</v>
      </c>
      <c r="W23" s="60" t="str">
        <f>$BB9</f>
        <v>.</v>
      </c>
      <c r="X23" s="60">
        <f ca="1">$BC9</f>
        <v>4</v>
      </c>
      <c r="Y23" s="60">
        <f ca="1">$BD9</f>
        <v>7</v>
      </c>
      <c r="Z23" s="60">
        <f ca="1">$BE9</f>
        <v>7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0.3525114256375933</v>
      </c>
      <c r="CV23" s="11">
        <f t="shared" ca="1" si="33"/>
        <v>29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0.67563508989770948</v>
      </c>
      <c r="DC23" s="11">
        <f t="shared" ca="1" si="35"/>
        <v>17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0.51009561306124918</v>
      </c>
      <c r="DJ23" s="11">
        <f t="shared" ca="1" si="37"/>
        <v>19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39"/>
      <c r="B24" s="40"/>
      <c r="C24" s="41"/>
      <c r="D24" s="42"/>
      <c r="E24" s="40"/>
      <c r="F24" s="40"/>
      <c r="G24" s="40"/>
      <c r="H24" s="40"/>
      <c r="I24" s="43"/>
      <c r="J24" s="39"/>
      <c r="K24" s="40"/>
      <c r="L24" s="40"/>
      <c r="M24" s="40"/>
      <c r="N24" s="40"/>
      <c r="O24" s="40"/>
      <c r="P24" s="40"/>
      <c r="Q24" s="40"/>
      <c r="R24" s="43"/>
      <c r="S24" s="39"/>
      <c r="T24" s="40"/>
      <c r="U24" s="40"/>
      <c r="V24" s="40"/>
      <c r="W24" s="40"/>
      <c r="X24" s="40"/>
      <c r="Y24" s="40"/>
      <c r="Z24" s="40"/>
      <c r="AA24" s="43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1.6604891188724658E-2</v>
      </c>
      <c r="CV24" s="11">
        <f t="shared" ca="1" si="33"/>
        <v>44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0.25140048770844625</v>
      </c>
      <c r="DC24" s="11">
        <f t="shared" ca="1" si="35"/>
        <v>37</v>
      </c>
      <c r="DD24" s="4"/>
      <c r="DE24" s="4">
        <v>24</v>
      </c>
      <c r="DF24" s="4">
        <v>2</v>
      </c>
      <c r="DG24" s="4">
        <v>9</v>
      </c>
      <c r="DI24" s="10">
        <f t="shared" ca="1" si="36"/>
        <v>0.41479349231912943</v>
      </c>
      <c r="DJ24" s="11">
        <f t="shared" ca="1" si="37"/>
        <v>23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4"/>
      <c r="B25" s="15" t="s">
        <v>36</v>
      </c>
      <c r="C25" s="45"/>
      <c r="D25" s="17"/>
      <c r="E25" s="16"/>
      <c r="F25" s="16"/>
      <c r="G25" s="16"/>
      <c r="H25" s="16"/>
      <c r="I25" s="18"/>
      <c r="J25" s="44"/>
      <c r="K25" s="15" t="s">
        <v>37</v>
      </c>
      <c r="L25" s="16"/>
      <c r="M25" s="16"/>
      <c r="N25" s="16"/>
      <c r="O25" s="16"/>
      <c r="P25" s="16"/>
      <c r="Q25" s="16"/>
      <c r="R25" s="18"/>
      <c r="S25" s="44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0.24878213978506225</v>
      </c>
      <c r="CV25" s="11">
        <f t="shared" ca="1" si="33"/>
        <v>35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0.66042472204641489</v>
      </c>
      <c r="DC25" s="11">
        <f t="shared" ca="1" si="35"/>
        <v>18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0.15333636071805234</v>
      </c>
      <c r="DJ25" s="11">
        <f t="shared" ca="1" si="37"/>
        <v>31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6.521－0.682＝</v>
      </c>
      <c r="C26" s="79"/>
      <c r="D26" s="79"/>
      <c r="E26" s="79"/>
      <c r="F26" s="79"/>
      <c r="G26" s="76">
        <f ca="1">$AJ10/1000</f>
        <v>5.8390000000000004</v>
      </c>
      <c r="H26" s="77"/>
      <c r="I26" s="20"/>
      <c r="J26" s="19"/>
      <c r="K26" s="78" t="str">
        <f ca="1">$AF11/1000&amp;$AG11&amp;$AH11/1000&amp;$AI11</f>
        <v>8.176－0.999＝</v>
      </c>
      <c r="L26" s="79"/>
      <c r="M26" s="79"/>
      <c r="N26" s="79"/>
      <c r="O26" s="79"/>
      <c r="P26" s="76">
        <f ca="1">$AJ11/1000</f>
        <v>7.1769999999999996</v>
      </c>
      <c r="Q26" s="77"/>
      <c r="R26" s="21"/>
      <c r="S26" s="19"/>
      <c r="T26" s="78" t="str">
        <f ca="1">$AF12/1000&amp;$AG12&amp;$AH12/1000&amp;$AI12</f>
        <v>5.071－0.686＝</v>
      </c>
      <c r="U26" s="79"/>
      <c r="V26" s="79"/>
      <c r="W26" s="79"/>
      <c r="X26" s="79"/>
      <c r="Y26" s="76">
        <f ca="1">$AJ12/1000</f>
        <v>4.3849999999999998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0.73597071604245645</v>
      </c>
      <c r="CV26" s="11">
        <f t="shared" ca="1" si="33"/>
        <v>10</v>
      </c>
      <c r="CW26" s="4"/>
      <c r="CX26" s="4">
        <v>26</v>
      </c>
      <c r="CY26" s="4">
        <v>3</v>
      </c>
      <c r="CZ26" s="4">
        <v>4</v>
      </c>
      <c r="DB26" s="10">
        <f t="shared" ca="1" si="34"/>
        <v>0.36032042247089247</v>
      </c>
      <c r="DC26" s="11">
        <f t="shared" ca="1" si="35"/>
        <v>35</v>
      </c>
      <c r="DD26" s="4"/>
      <c r="DE26" s="4">
        <v>26</v>
      </c>
      <c r="DF26" s="4">
        <v>3</v>
      </c>
      <c r="DG26" s="4">
        <v>4</v>
      </c>
      <c r="DI26" s="10">
        <f t="shared" ca="1" si="36"/>
        <v>0.42790694879998725</v>
      </c>
      <c r="DJ26" s="11">
        <f t="shared" ca="1" si="37"/>
        <v>22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46"/>
      <c r="D27" s="47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0.35030627976405981</v>
      </c>
      <c r="CV27" s="11">
        <f t="shared" ca="1" si="33"/>
        <v>30</v>
      </c>
      <c r="CW27" s="4"/>
      <c r="CX27" s="4">
        <v>27</v>
      </c>
      <c r="CY27" s="4">
        <v>3</v>
      </c>
      <c r="CZ27" s="4">
        <v>5</v>
      </c>
      <c r="DB27" s="10">
        <f t="shared" ca="1" si="34"/>
        <v>0.98122043617550403</v>
      </c>
      <c r="DC27" s="11">
        <f t="shared" ca="1" si="35"/>
        <v>2</v>
      </c>
      <c r="DD27" s="4"/>
      <c r="DE27" s="4">
        <v>27</v>
      </c>
      <c r="DF27" s="4">
        <v>3</v>
      </c>
      <c r="DG27" s="4">
        <v>5</v>
      </c>
      <c r="DI27" s="10">
        <f t="shared" ca="1" si="36"/>
        <v>0.68624846023856079</v>
      </c>
      <c r="DJ27" s="11">
        <f t="shared" ca="1" si="37"/>
        <v>14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60"/>
      <c r="C28" s="60">
        <f ca="1">$BI10</f>
        <v>0</v>
      </c>
      <c r="D28" s="60">
        <f ca="1">$BN10</f>
        <v>6</v>
      </c>
      <c r="E28" s="60" t="str">
        <f ca="1">IF(AND(F28=0,G28=0,H28=0),"",".")</f>
        <v>.</v>
      </c>
      <c r="F28" s="60">
        <f ca="1">$BS10</f>
        <v>5</v>
      </c>
      <c r="G28" s="60">
        <f ca="1">$BX10</f>
        <v>2</v>
      </c>
      <c r="H28" s="60">
        <f ca="1">$CC10</f>
        <v>1</v>
      </c>
      <c r="I28" s="36"/>
      <c r="J28" s="37"/>
      <c r="K28" s="60"/>
      <c r="L28" s="60">
        <f ca="1">$BI11</f>
        <v>0</v>
      </c>
      <c r="M28" s="60">
        <f ca="1">$BN11</f>
        <v>8</v>
      </c>
      <c r="N28" s="60" t="str">
        <f ca="1">IF(AND(O28=0,P28=0,Q28=0),"",".")</f>
        <v>.</v>
      </c>
      <c r="O28" s="60">
        <f ca="1">$BS11</f>
        <v>1</v>
      </c>
      <c r="P28" s="60">
        <f ca="1">$BX11</f>
        <v>7</v>
      </c>
      <c r="Q28" s="60">
        <f ca="1">$CC11</f>
        <v>6</v>
      </c>
      <c r="R28" s="36"/>
      <c r="S28" s="37"/>
      <c r="T28" s="60"/>
      <c r="U28" s="60">
        <f ca="1">$BI12</f>
        <v>0</v>
      </c>
      <c r="V28" s="60">
        <f ca="1">$BN12</f>
        <v>5</v>
      </c>
      <c r="W28" s="60" t="str">
        <f ca="1">IF(AND(X28=0,Y28=0,Z28=0),"",".")</f>
        <v>.</v>
      </c>
      <c r="X28" s="60">
        <f ca="1">$BS12</f>
        <v>0</v>
      </c>
      <c r="Y28" s="60">
        <f ca="1">$BX12</f>
        <v>7</v>
      </c>
      <c r="Z28" s="60">
        <f ca="1">$CC12</f>
        <v>1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0.40768599467923305</v>
      </c>
      <c r="CV28" s="11">
        <f t="shared" ca="1" si="33"/>
        <v>27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0.77720154740732683</v>
      </c>
      <c r="DC28" s="11">
        <f t="shared" ca="1" si="35"/>
        <v>11</v>
      </c>
      <c r="DD28" s="4"/>
      <c r="DE28" s="4">
        <v>28</v>
      </c>
      <c r="DF28" s="4">
        <v>3</v>
      </c>
      <c r="DG28" s="4">
        <v>6</v>
      </c>
      <c r="DI28" s="10">
        <f t="shared" ca="1" si="36"/>
        <v>5.7986480398497409E-2</v>
      </c>
      <c r="DJ28" s="11">
        <f t="shared" ca="1" si="37"/>
        <v>35</v>
      </c>
      <c r="DK28" s="4"/>
      <c r="DL28" s="4">
        <v>28</v>
      </c>
      <c r="DM28" s="4">
        <v>5</v>
      </c>
      <c r="DN28" s="4">
        <v>6</v>
      </c>
    </row>
    <row r="29" spans="1:118" ht="57" customHeight="1" x14ac:dyDescent="0.25">
      <c r="A29" s="19"/>
      <c r="B29" s="60" t="str">
        <f ca="1">IF(AND($BJ10=0,$BI10=0),"","－")</f>
        <v/>
      </c>
      <c r="C29" s="60" t="str">
        <f ca="1">IF(AND($BJ10=0,$BI10=0),"－",$BJ10)</f>
        <v>－</v>
      </c>
      <c r="D29" s="60">
        <f ca="1">$BO10</f>
        <v>0</v>
      </c>
      <c r="E29" s="60" t="str">
        <f ca="1">IF(AND(F29=0,G29=0,H29=0),"",".")</f>
        <v>.</v>
      </c>
      <c r="F29" s="60">
        <f ca="1">$BT10</f>
        <v>6</v>
      </c>
      <c r="G29" s="60">
        <f ca="1">$BY10</f>
        <v>8</v>
      </c>
      <c r="H29" s="60">
        <f ca="1">$CD10</f>
        <v>2</v>
      </c>
      <c r="I29" s="36"/>
      <c r="J29" s="37"/>
      <c r="K29" s="60" t="str">
        <f ca="1">IF(AND($BJ11=0,$BI11=0),"","－")</f>
        <v/>
      </c>
      <c r="L29" s="60" t="str">
        <f ca="1">IF(AND($BJ11=0,$BI11=0),"－",$BJ11)</f>
        <v>－</v>
      </c>
      <c r="M29" s="60">
        <f ca="1">$BO11</f>
        <v>0</v>
      </c>
      <c r="N29" s="60" t="str">
        <f ca="1">IF(AND(O29=0,P29=0,Q29=0),"",".")</f>
        <v>.</v>
      </c>
      <c r="O29" s="60">
        <f ca="1">$BT11</f>
        <v>9</v>
      </c>
      <c r="P29" s="60">
        <f ca="1">$BY11</f>
        <v>9</v>
      </c>
      <c r="Q29" s="60">
        <f ca="1">$CD11</f>
        <v>9</v>
      </c>
      <c r="R29" s="36"/>
      <c r="S29" s="37"/>
      <c r="T29" s="60" t="str">
        <f ca="1">IF(AND($BJ12=0,$BI12=0),"","－")</f>
        <v/>
      </c>
      <c r="U29" s="60" t="str">
        <f ca="1">IF(AND($BJ12=0,$BI12=0),"－",$BJ12)</f>
        <v>－</v>
      </c>
      <c r="V29" s="60">
        <f ca="1">$BO12</f>
        <v>0</v>
      </c>
      <c r="W29" s="60" t="str">
        <f ca="1">IF(AND(X29=0,Y29=0,Z29=0),"",".")</f>
        <v>.</v>
      </c>
      <c r="X29" s="60">
        <f ca="1">$BT12</f>
        <v>6</v>
      </c>
      <c r="Y29" s="60">
        <f ca="1">$BY12</f>
        <v>8</v>
      </c>
      <c r="Z29" s="60">
        <f ca="1">$CD12</f>
        <v>6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6.9904592989614489E-2</v>
      </c>
      <c r="CV29" s="11">
        <f t="shared" ca="1" si="33"/>
        <v>42</v>
      </c>
      <c r="CW29" s="4"/>
      <c r="CX29" s="4">
        <v>29</v>
      </c>
      <c r="CY29" s="4">
        <v>3</v>
      </c>
      <c r="CZ29" s="4">
        <v>7</v>
      </c>
      <c r="DB29" s="10">
        <f t="shared" ca="1" si="34"/>
        <v>0.12653851616332801</v>
      </c>
      <c r="DC29" s="11">
        <f t="shared" ca="1" si="35"/>
        <v>41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0.14604024855832487</v>
      </c>
      <c r="DJ29" s="11">
        <f t="shared" ca="1" si="37"/>
        <v>33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60"/>
      <c r="C30" s="60">
        <f ca="1">$AZ10</f>
        <v>0</v>
      </c>
      <c r="D30" s="60">
        <f ca="1">$BA10</f>
        <v>5</v>
      </c>
      <c r="E30" s="60" t="str">
        <f>$BB10</f>
        <v>.</v>
      </c>
      <c r="F30" s="60">
        <f ca="1">$BC10</f>
        <v>8</v>
      </c>
      <c r="G30" s="60">
        <f ca="1">$BD10</f>
        <v>3</v>
      </c>
      <c r="H30" s="60">
        <f ca="1">$BE10</f>
        <v>9</v>
      </c>
      <c r="I30" s="36"/>
      <c r="J30" s="37"/>
      <c r="K30" s="60"/>
      <c r="L30" s="60">
        <f ca="1">$AZ11</f>
        <v>0</v>
      </c>
      <c r="M30" s="60">
        <f ca="1">$BA11</f>
        <v>7</v>
      </c>
      <c r="N30" s="60" t="str">
        <f>$BB11</f>
        <v>.</v>
      </c>
      <c r="O30" s="60">
        <f ca="1">$BC11</f>
        <v>1</v>
      </c>
      <c r="P30" s="60">
        <f ca="1">$BD11</f>
        <v>7</v>
      </c>
      <c r="Q30" s="60">
        <f ca="1">$BE11</f>
        <v>7</v>
      </c>
      <c r="R30" s="36"/>
      <c r="S30" s="37"/>
      <c r="T30" s="60"/>
      <c r="U30" s="60">
        <f ca="1">$AZ12</f>
        <v>0</v>
      </c>
      <c r="V30" s="60">
        <f ca="1">$BA12</f>
        <v>4</v>
      </c>
      <c r="W30" s="60" t="str">
        <f>$BB12</f>
        <v>.</v>
      </c>
      <c r="X30" s="60">
        <f ca="1">$BC12</f>
        <v>3</v>
      </c>
      <c r="Y30" s="60">
        <f ca="1">$BD12</f>
        <v>8</v>
      </c>
      <c r="Z30" s="60">
        <f ca="1">$BE12</f>
        <v>5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0.51881075333284488</v>
      </c>
      <c r="CV30" s="11">
        <f t="shared" ca="1" si="33"/>
        <v>24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0.43943081434976838</v>
      </c>
      <c r="DC30" s="11">
        <f t="shared" ca="1" si="35"/>
        <v>28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0.6762625007530354</v>
      </c>
      <c r="DJ30" s="11">
        <f t="shared" ca="1" si="37"/>
        <v>15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39"/>
      <c r="B31" s="40"/>
      <c r="C31" s="40"/>
      <c r="D31" s="42"/>
      <c r="E31" s="40"/>
      <c r="F31" s="40"/>
      <c r="G31" s="40"/>
      <c r="H31" s="40"/>
      <c r="I31" s="43"/>
      <c r="J31" s="39"/>
      <c r="K31" s="40"/>
      <c r="L31" s="40"/>
      <c r="M31" s="40"/>
      <c r="N31" s="40"/>
      <c r="O31" s="40"/>
      <c r="P31" s="40"/>
      <c r="Q31" s="40"/>
      <c r="R31" s="43"/>
      <c r="S31" s="39"/>
      <c r="T31" s="40"/>
      <c r="U31" s="40"/>
      <c r="V31" s="40"/>
      <c r="W31" s="40"/>
      <c r="X31" s="40"/>
      <c r="Y31" s="40"/>
      <c r="Z31" s="40"/>
      <c r="AA31" s="43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0.95354238615236442</v>
      </c>
      <c r="CV31" s="11">
        <f t="shared" ca="1" si="33"/>
        <v>1</v>
      </c>
      <c r="CW31" s="4"/>
      <c r="CX31" s="4">
        <v>31</v>
      </c>
      <c r="CY31" s="4">
        <v>3</v>
      </c>
      <c r="CZ31" s="4">
        <v>9</v>
      </c>
      <c r="DB31" s="10">
        <f t="shared" ca="1" si="34"/>
        <v>3.9878130645277565E-2</v>
      </c>
      <c r="DC31" s="11">
        <f t="shared" ca="1" si="35"/>
        <v>43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0.43326350025231741</v>
      </c>
      <c r="DJ31" s="11">
        <f t="shared" ca="1" si="37"/>
        <v>21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65" t="str">
        <f>A1</f>
        <v>小数 ひき算 小数第三位 (1.111)－(0.111) くり下がり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6">
        <f t="shared" ref="Y32" si="38">$Y$1</f>
        <v>1</v>
      </c>
      <c r="Z32" s="66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3.0479445773541336E-3</v>
      </c>
      <c r="CV32" s="11">
        <f t="shared" ca="1" si="33"/>
        <v>46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3.9172453061128154E-3</v>
      </c>
      <c r="DC32" s="11">
        <f t="shared" ca="1" si="35"/>
        <v>46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0.92046353255746793</v>
      </c>
      <c r="DJ32" s="11">
        <f t="shared" ca="1" si="37"/>
        <v>2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49"/>
      <c r="B33" s="67" t="str">
        <f>B2</f>
        <v>　　月　 　日</v>
      </c>
      <c r="C33" s="68"/>
      <c r="D33" s="68"/>
      <c r="E33" s="68"/>
      <c r="F33" s="68"/>
      <c r="G33" s="69"/>
      <c r="H33" s="70" t="str">
        <f>H2</f>
        <v>名前</v>
      </c>
      <c r="I33" s="71"/>
      <c r="J33" s="71"/>
      <c r="K33" s="71"/>
      <c r="L33" s="72"/>
      <c r="M33" s="73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5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0.41281811977646443</v>
      </c>
      <c r="CV33" s="11">
        <f t="shared" ca="1" si="33"/>
        <v>26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0.67774269838995826</v>
      </c>
      <c r="DC33" s="11">
        <f t="shared" ca="1" si="35"/>
        <v>16</v>
      </c>
      <c r="DD33" s="4"/>
      <c r="DE33" s="4">
        <v>33</v>
      </c>
      <c r="DF33" s="4">
        <v>4</v>
      </c>
      <c r="DG33" s="4">
        <v>6</v>
      </c>
      <c r="DI33" s="10">
        <f t="shared" ca="1" si="36"/>
        <v>2.6216706316717353E-3</v>
      </c>
      <c r="DJ33" s="11">
        <f t="shared" ca="1" si="37"/>
        <v>37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0.28625169164858011</v>
      </c>
      <c r="CV34" s="11">
        <f t="shared" ca="1" si="33"/>
        <v>33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0.70786690291861842</v>
      </c>
      <c r="DC34" s="11">
        <f t="shared" ca="1" si="35"/>
        <v>13</v>
      </c>
      <c r="DD34" s="4"/>
      <c r="DE34" s="4">
        <v>34</v>
      </c>
      <c r="DF34" s="4">
        <v>4</v>
      </c>
      <c r="DG34" s="4">
        <v>7</v>
      </c>
      <c r="DI34" s="10">
        <f t="shared" ca="1" si="36"/>
        <v>0.8945013061322864</v>
      </c>
      <c r="DJ34" s="11">
        <f t="shared" ca="1" si="37"/>
        <v>4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4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0.88433335461261253</v>
      </c>
      <c r="CV35" s="11">
        <f t="shared" ca="1" si="33"/>
        <v>3</v>
      </c>
      <c r="CW35" s="4"/>
      <c r="CX35" s="4">
        <v>35</v>
      </c>
      <c r="CY35" s="4">
        <v>4</v>
      </c>
      <c r="CZ35" s="4">
        <v>8</v>
      </c>
      <c r="DB35" s="10">
        <f t="shared" ca="1" si="34"/>
        <v>4.7572552041017069E-2</v>
      </c>
      <c r="DC35" s="11">
        <f t="shared" ca="1" si="35"/>
        <v>42</v>
      </c>
      <c r="DD35" s="4"/>
      <c r="DE35" s="4">
        <v>35</v>
      </c>
      <c r="DF35" s="4">
        <v>4</v>
      </c>
      <c r="DG35" s="4">
        <v>8</v>
      </c>
      <c r="DI35" s="10">
        <f t="shared" ca="1" si="36"/>
        <v>0.786922463057112</v>
      </c>
      <c r="DJ35" s="11">
        <f t="shared" ca="1" si="37"/>
        <v>10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0"/>
      <c r="B36" s="63" t="str">
        <f t="shared" ref="B36:G36" ca="1" si="39">B5</f>
        <v>7.002－0.556＝</v>
      </c>
      <c r="C36" s="64"/>
      <c r="D36" s="64"/>
      <c r="E36" s="64"/>
      <c r="F36" s="64"/>
      <c r="G36" s="61">
        <f t="shared" ca="1" si="39"/>
        <v>6.4459999999999997</v>
      </c>
      <c r="H36" s="62"/>
      <c r="I36" s="51"/>
      <c r="J36" s="52"/>
      <c r="K36" s="63" t="str">
        <f t="shared" ref="K36:P36" ca="1" si="40">K5</f>
        <v>5.042－0.753＝</v>
      </c>
      <c r="L36" s="64"/>
      <c r="M36" s="64"/>
      <c r="N36" s="64"/>
      <c r="O36" s="64"/>
      <c r="P36" s="61">
        <f t="shared" ca="1" si="40"/>
        <v>4.2889999999999997</v>
      </c>
      <c r="Q36" s="62"/>
      <c r="R36" s="27"/>
      <c r="S36" s="23"/>
      <c r="T36" s="63" t="str">
        <f t="shared" ref="T36:Y36" ca="1" si="41">T5</f>
        <v>4.731－0.954＝</v>
      </c>
      <c r="U36" s="64"/>
      <c r="V36" s="64"/>
      <c r="W36" s="64"/>
      <c r="X36" s="64"/>
      <c r="Y36" s="61">
        <f t="shared" ca="1" si="41"/>
        <v>3.7770000000000001</v>
      </c>
      <c r="Z36" s="62"/>
      <c r="AA36" s="27"/>
      <c r="AF36" s="4" t="s">
        <v>53</v>
      </c>
      <c r="AG36" s="53" t="str">
        <f ca="1">IF(AND($AH36=0,$AI36=0,$AJ36=0),"OKA",IF(AND($AI36=0,$AJ36=0),"OKB",IF($AJ36=0,"OKC","NO")))</f>
        <v>NO</v>
      </c>
      <c r="AH36" s="54">
        <f t="shared" ref="AH36:AH38" ca="1" si="42">BC1</f>
        <v>4</v>
      </c>
      <c r="AI36" s="54">
        <f t="shared" ref="AI36:AI38" ca="1" si="43">BD1</f>
        <v>4</v>
      </c>
      <c r="AJ36" s="54">
        <f t="shared" ref="AJ36:AJ38" ca="1" si="44">BE1</f>
        <v>6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0.38375982689374155</v>
      </c>
      <c r="CV36" s="11">
        <f t="shared" ca="1" si="33"/>
        <v>28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0.55167561896329986</v>
      </c>
      <c r="DC36" s="11">
        <f t="shared" ca="1" si="35"/>
        <v>22</v>
      </c>
      <c r="DD36" s="4"/>
      <c r="DE36" s="4">
        <v>36</v>
      </c>
      <c r="DF36" s="4">
        <v>4</v>
      </c>
      <c r="DG36" s="4">
        <v>9</v>
      </c>
      <c r="DI36" s="10">
        <f t="shared" ca="1" si="36"/>
        <v>0.80495057086170085</v>
      </c>
      <c r="DJ36" s="11">
        <f t="shared" ca="1" si="37"/>
        <v>8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4">
        <f t="shared" ca="1" si="42"/>
        <v>2</v>
      </c>
      <c r="AI37" s="54">
        <f t="shared" ca="1" si="43"/>
        <v>8</v>
      </c>
      <c r="AJ37" s="54">
        <f t="shared" ca="1" si="44"/>
        <v>9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0.70466104861806056</v>
      </c>
      <c r="CV37" s="11">
        <f t="shared" ca="1" si="33"/>
        <v>13</v>
      </c>
      <c r="CW37" s="4"/>
      <c r="CX37" s="4">
        <v>37</v>
      </c>
      <c r="CY37" s="4">
        <v>5</v>
      </c>
      <c r="CZ37" s="4">
        <v>6</v>
      </c>
      <c r="DB37" s="10">
        <f t="shared" ca="1" si="34"/>
        <v>0.40573568670840476</v>
      </c>
      <c r="DC37" s="11">
        <f t="shared" ca="1" si="35"/>
        <v>30</v>
      </c>
      <c r="DD37" s="4"/>
      <c r="DE37" s="4">
        <v>37</v>
      </c>
      <c r="DF37" s="4">
        <v>5</v>
      </c>
      <c r="DG37" s="4">
        <v>6</v>
      </c>
      <c r="DI37" s="10">
        <f t="shared" ca="1" si="36"/>
        <v>5.1343160741703642E-2</v>
      </c>
      <c r="DJ37" s="11">
        <f t="shared" ca="1" si="37"/>
        <v>36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7</v>
      </c>
      <c r="E38" s="30" t="str">
        <f t="shared" ca="1" si="46"/>
        <v>.</v>
      </c>
      <c r="F38" s="31">
        <f t="shared" ca="1" si="46"/>
        <v>0</v>
      </c>
      <c r="G38" s="31">
        <f t="shared" ca="1" si="46"/>
        <v>0</v>
      </c>
      <c r="H38" s="31">
        <f t="shared" ca="1" si="46"/>
        <v>2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5</v>
      </c>
      <c r="N38" s="30" t="str">
        <f t="shared" ca="1" si="47"/>
        <v>.</v>
      </c>
      <c r="O38" s="31">
        <f t="shared" ca="1" si="47"/>
        <v>0</v>
      </c>
      <c r="P38" s="31">
        <f t="shared" ca="1" si="47"/>
        <v>4</v>
      </c>
      <c r="Q38" s="31">
        <f t="shared" ca="1" si="47"/>
        <v>2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4</v>
      </c>
      <c r="W38" s="30" t="str">
        <f t="shared" ca="1" si="48"/>
        <v>.</v>
      </c>
      <c r="X38" s="31">
        <f t="shared" ca="1" si="48"/>
        <v>7</v>
      </c>
      <c r="Y38" s="31">
        <f t="shared" ca="1" si="48"/>
        <v>3</v>
      </c>
      <c r="Z38" s="31">
        <f t="shared" ca="1" si="48"/>
        <v>1</v>
      </c>
      <c r="AA38" s="27"/>
      <c r="AF38" s="4" t="s">
        <v>54</v>
      </c>
      <c r="AG38" s="4" t="str">
        <f t="shared" ca="1" si="45"/>
        <v>NO</v>
      </c>
      <c r="AH38" s="54">
        <f t="shared" ca="1" si="42"/>
        <v>7</v>
      </c>
      <c r="AI38" s="54">
        <f t="shared" ca="1" si="43"/>
        <v>7</v>
      </c>
      <c r="AJ38" s="54">
        <f t="shared" ca="1" si="44"/>
        <v>7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0.75284365281387244</v>
      </c>
      <c r="CV38" s="11">
        <f t="shared" ca="1" si="33"/>
        <v>8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0.96675439922116968</v>
      </c>
      <c r="DC38" s="11">
        <f t="shared" ca="1" si="35"/>
        <v>3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5</v>
      </c>
      <c r="G39" s="35">
        <f t="shared" ca="1" si="46"/>
        <v>5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7</v>
      </c>
      <c r="P39" s="35">
        <f t="shared" ca="1" si="49"/>
        <v>5</v>
      </c>
      <c r="Q39" s="35">
        <f t="shared" ca="1" si="49"/>
        <v>3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5</v>
      </c>
      <c r="Z39" s="35">
        <f t="shared" ca="1" si="50"/>
        <v>4</v>
      </c>
      <c r="AA39" s="27"/>
      <c r="AF39" s="4" t="s">
        <v>42</v>
      </c>
      <c r="AG39" s="4" t="str">
        <f t="shared" ca="1" si="45"/>
        <v>NO</v>
      </c>
      <c r="AH39" s="54">
        <f t="shared" ref="AH39:AH47" ca="1" si="51">BC4</f>
        <v>6</v>
      </c>
      <c r="AI39" s="54">
        <f t="shared" ref="AI39:AJ47" ca="1" si="52">BD4</f>
        <v>3</v>
      </c>
      <c r="AJ39" s="54">
        <f t="shared" ca="1" si="52"/>
        <v>8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0.86988200685574857</v>
      </c>
      <c r="CV39" s="11">
        <f t="shared" ca="1" si="33"/>
        <v>4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0.68651083041453265</v>
      </c>
      <c r="DC39" s="11">
        <f t="shared" ca="1" si="35"/>
        <v>15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55"/>
      <c r="C40" s="56">
        <f ca="1">C9</f>
        <v>0</v>
      </c>
      <c r="D40" s="57">
        <f t="shared" ca="1" si="46"/>
        <v>6</v>
      </c>
      <c r="E40" s="57" t="str">
        <f t="shared" si="46"/>
        <v>.</v>
      </c>
      <c r="F40" s="58">
        <f t="shared" ca="1" si="46"/>
        <v>4</v>
      </c>
      <c r="G40" s="59">
        <f t="shared" ca="1" si="46"/>
        <v>4</v>
      </c>
      <c r="H40" s="59">
        <f t="shared" ca="1" si="46"/>
        <v>6</v>
      </c>
      <c r="I40" s="27"/>
      <c r="J40" s="13"/>
      <c r="K40" s="55"/>
      <c r="L40" s="56">
        <f ca="1">L9</f>
        <v>0</v>
      </c>
      <c r="M40" s="57">
        <f t="shared" ca="1" si="49"/>
        <v>4</v>
      </c>
      <c r="N40" s="57" t="str">
        <f t="shared" si="49"/>
        <v>.</v>
      </c>
      <c r="O40" s="58">
        <f t="shared" ca="1" si="49"/>
        <v>2</v>
      </c>
      <c r="P40" s="59">
        <f t="shared" ca="1" si="49"/>
        <v>8</v>
      </c>
      <c r="Q40" s="59">
        <f t="shared" ca="1" si="49"/>
        <v>9</v>
      </c>
      <c r="R40" s="27"/>
      <c r="S40" s="19"/>
      <c r="T40" s="55"/>
      <c r="U40" s="56">
        <f ca="1">U9</f>
        <v>0</v>
      </c>
      <c r="V40" s="57">
        <f t="shared" ca="1" si="50"/>
        <v>3</v>
      </c>
      <c r="W40" s="57" t="str">
        <f t="shared" si="50"/>
        <v>.</v>
      </c>
      <c r="X40" s="58">
        <f t="shared" ca="1" si="50"/>
        <v>7</v>
      </c>
      <c r="Y40" s="59">
        <f t="shared" ca="1" si="50"/>
        <v>7</v>
      </c>
      <c r="Z40" s="59">
        <f t="shared" ca="1" si="50"/>
        <v>7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4">
        <f t="shared" ca="1" si="51"/>
        <v>0</v>
      </c>
      <c r="AI40" s="54">
        <f t="shared" ca="1" si="52"/>
        <v>6</v>
      </c>
      <c r="AJ40" s="54">
        <f t="shared" ca="1" si="52"/>
        <v>6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0.31531339131818859</v>
      </c>
      <c r="CV40" s="11">
        <f t="shared" ca="1" si="33"/>
        <v>31</v>
      </c>
      <c r="CW40" s="4"/>
      <c r="CX40" s="4">
        <v>40</v>
      </c>
      <c r="CY40" s="4">
        <v>5</v>
      </c>
      <c r="CZ40" s="4">
        <v>9</v>
      </c>
      <c r="DB40" s="10">
        <f t="shared" ca="1" si="34"/>
        <v>0.72050538988561241</v>
      </c>
      <c r="DC40" s="11">
        <f t="shared" ca="1" si="35"/>
        <v>12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39"/>
      <c r="B41" s="40"/>
      <c r="C41" s="41"/>
      <c r="D41" s="42"/>
      <c r="E41" s="40"/>
      <c r="F41" s="40"/>
      <c r="G41" s="40"/>
      <c r="H41" s="40"/>
      <c r="I41" s="43"/>
      <c r="J41" s="40"/>
      <c r="K41" s="40"/>
      <c r="L41" s="40"/>
      <c r="M41" s="40"/>
      <c r="N41" s="40"/>
      <c r="O41" s="40"/>
      <c r="P41" s="40"/>
      <c r="Q41" s="40"/>
      <c r="R41" s="43"/>
      <c r="S41" s="39"/>
      <c r="T41" s="40"/>
      <c r="U41" s="40"/>
      <c r="V41" s="40"/>
      <c r="W41" s="40"/>
      <c r="X41" s="40"/>
      <c r="Y41" s="40"/>
      <c r="Z41" s="40"/>
      <c r="AA41" s="43"/>
      <c r="AF41" s="4" t="s">
        <v>44</v>
      </c>
      <c r="AG41" s="4" t="str">
        <f t="shared" ca="1" si="45"/>
        <v>NO</v>
      </c>
      <c r="AH41" s="54">
        <f t="shared" ca="1" si="51"/>
        <v>6</v>
      </c>
      <c r="AI41" s="54">
        <f t="shared" ca="1" si="52"/>
        <v>1</v>
      </c>
      <c r="AJ41" s="54">
        <f t="shared" ca="1" si="52"/>
        <v>9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0.89647270281583513</v>
      </c>
      <c r="CV41" s="11">
        <f t="shared" ca="1" si="33"/>
        <v>2</v>
      </c>
      <c r="CW41" s="4"/>
      <c r="CX41" s="4">
        <v>41</v>
      </c>
      <c r="CY41" s="4">
        <v>6</v>
      </c>
      <c r="CZ41" s="4">
        <v>7</v>
      </c>
      <c r="DB41" s="10">
        <f t="shared" ca="1" si="34"/>
        <v>0.83970406643682471</v>
      </c>
      <c r="DC41" s="11">
        <f t="shared" ca="1" si="35"/>
        <v>7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4"/>
      <c r="B42" s="15" t="str">
        <f>B11</f>
        <v>④</v>
      </c>
      <c r="C42" s="45"/>
      <c r="D42" s="17"/>
      <c r="E42" s="16"/>
      <c r="F42" s="16"/>
      <c r="G42" s="16"/>
      <c r="H42" s="16"/>
      <c r="I42" s="18"/>
      <c r="J42" s="44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4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4">
        <f t="shared" ca="1" si="51"/>
        <v>4</v>
      </c>
      <c r="AI42" s="54">
        <f t="shared" ca="1" si="52"/>
        <v>5</v>
      </c>
      <c r="AJ42" s="54">
        <f t="shared" ca="1" si="52"/>
        <v>9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0.72481588075208714</v>
      </c>
      <c r="CV42" s="11">
        <f t="shared" ca="1" si="33"/>
        <v>11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0.52064765756761178</v>
      </c>
      <c r="DC42" s="11">
        <f t="shared" ca="1" si="35"/>
        <v>24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63" t="str">
        <f t="shared" ref="B43:G43" ca="1" si="53">B12</f>
        <v>8.204－0.566＝</v>
      </c>
      <c r="C43" s="64"/>
      <c r="D43" s="64"/>
      <c r="E43" s="64"/>
      <c r="F43" s="64"/>
      <c r="G43" s="61">
        <f t="shared" ca="1" si="53"/>
        <v>7.6379999999999999</v>
      </c>
      <c r="H43" s="62"/>
      <c r="I43" s="27"/>
      <c r="J43" s="23"/>
      <c r="K43" s="63" t="str">
        <f t="shared" ref="K43:P43" ca="1" si="54">K12</f>
        <v>3.054－0.988＝</v>
      </c>
      <c r="L43" s="64"/>
      <c r="M43" s="64"/>
      <c r="N43" s="64"/>
      <c r="O43" s="64"/>
      <c r="P43" s="61">
        <f t="shared" ca="1" si="54"/>
        <v>2.0659999999999998</v>
      </c>
      <c r="Q43" s="62"/>
      <c r="R43" s="27"/>
      <c r="S43" s="23"/>
      <c r="T43" s="63" t="str">
        <f t="shared" ref="T43:Y43" ca="1" si="55">T12</f>
        <v>6.103－0.484＝</v>
      </c>
      <c r="U43" s="64"/>
      <c r="V43" s="64"/>
      <c r="W43" s="64"/>
      <c r="X43" s="64"/>
      <c r="Y43" s="61">
        <f t="shared" ca="1" si="55"/>
        <v>5.6189999999999998</v>
      </c>
      <c r="Z43" s="62"/>
      <c r="AA43" s="27"/>
      <c r="AF43" s="4" t="s">
        <v>46</v>
      </c>
      <c r="AG43" s="4" t="str">
        <f t="shared" ca="1" si="45"/>
        <v>NO</v>
      </c>
      <c r="AH43" s="54">
        <f t="shared" ca="1" si="51"/>
        <v>4</v>
      </c>
      <c r="AI43" s="54">
        <f t="shared" ca="1" si="52"/>
        <v>7</v>
      </c>
      <c r="AJ43" s="54">
        <f t="shared" ca="1" si="52"/>
        <v>5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0.1507634098013052</v>
      </c>
      <c r="CV43" s="11">
        <f t="shared" ca="1" si="33"/>
        <v>39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0.33106592323558226</v>
      </c>
      <c r="DC43" s="11">
        <f t="shared" ca="1" si="35"/>
        <v>36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46"/>
      <c r="D44" s="47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4">
        <f t="shared" ca="1" si="51"/>
        <v>4</v>
      </c>
      <c r="AI44" s="54">
        <f t="shared" ca="1" si="52"/>
        <v>7</v>
      </c>
      <c r="AJ44" s="54">
        <f t="shared" ca="1" si="52"/>
        <v>7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0.56917690602730597</v>
      </c>
      <c r="CV44" s="11">
        <f t="shared" ca="1" si="33"/>
        <v>21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0.37131965605796413</v>
      </c>
      <c r="DC44" s="11">
        <f t="shared" ca="1" si="35"/>
        <v>33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8</v>
      </c>
      <c r="E45" s="30" t="str">
        <f t="shared" ca="1" si="56"/>
        <v>.</v>
      </c>
      <c r="F45" s="31">
        <f t="shared" ca="1" si="56"/>
        <v>2</v>
      </c>
      <c r="G45" s="31">
        <f t="shared" ca="1" si="56"/>
        <v>0</v>
      </c>
      <c r="H45" s="31">
        <f t="shared" ca="1" si="56"/>
        <v>4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3</v>
      </c>
      <c r="N45" s="30" t="str">
        <f t="shared" ca="1" si="57"/>
        <v>.</v>
      </c>
      <c r="O45" s="31">
        <f t="shared" ca="1" si="57"/>
        <v>0</v>
      </c>
      <c r="P45" s="31">
        <f t="shared" ca="1" si="57"/>
        <v>5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6</v>
      </c>
      <c r="W45" s="30" t="str">
        <f t="shared" ca="1" si="58"/>
        <v>.</v>
      </c>
      <c r="X45" s="31">
        <f t="shared" ca="1" si="58"/>
        <v>1</v>
      </c>
      <c r="Y45" s="31">
        <f t="shared" ca="1" si="58"/>
        <v>0</v>
      </c>
      <c r="Z45" s="31">
        <f t="shared" ca="1" si="58"/>
        <v>3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4">
        <f t="shared" ca="1" si="51"/>
        <v>8</v>
      </c>
      <c r="AI45" s="54">
        <f t="shared" ca="1" si="52"/>
        <v>3</v>
      </c>
      <c r="AJ45" s="54">
        <f t="shared" ca="1" si="52"/>
        <v>9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0.28835992902318619</v>
      </c>
      <c r="CV45" s="11">
        <f t="shared" ca="1" si="33"/>
        <v>32</v>
      </c>
      <c r="CW45" s="4"/>
      <c r="CX45" s="4">
        <v>45</v>
      </c>
      <c r="CY45" s="4">
        <v>7</v>
      </c>
      <c r="CZ45" s="4">
        <v>9</v>
      </c>
      <c r="DB45" s="10">
        <f t="shared" ca="1" si="34"/>
        <v>0.94876510585040741</v>
      </c>
      <c r="DC45" s="11">
        <f t="shared" ca="1" si="35"/>
        <v>4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5</v>
      </c>
      <c r="G46" s="35">
        <f t="shared" ca="1" si="59"/>
        <v>6</v>
      </c>
      <c r="H46" s="35">
        <f t="shared" ca="1" si="59"/>
        <v>6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9</v>
      </c>
      <c r="P46" s="35">
        <f t="shared" ca="1" si="60"/>
        <v>8</v>
      </c>
      <c r="Q46" s="35">
        <f t="shared" ca="1" si="60"/>
        <v>8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4</v>
      </c>
      <c r="Y46" s="35">
        <f t="shared" ca="1" si="61"/>
        <v>8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4">
        <f t="shared" ca="1" si="51"/>
        <v>1</v>
      </c>
      <c r="AI46" s="54">
        <f t="shared" ca="1" si="52"/>
        <v>7</v>
      </c>
      <c r="AJ46" s="54">
        <f t="shared" ca="1" si="52"/>
        <v>7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0.53067155138242317</v>
      </c>
      <c r="CV46" s="11">
        <f t="shared" ca="1" si="33"/>
        <v>23</v>
      </c>
      <c r="CW46" s="4"/>
      <c r="CX46" s="4">
        <v>46</v>
      </c>
      <c r="CY46" s="4">
        <v>8</v>
      </c>
      <c r="CZ46" s="4">
        <v>9</v>
      </c>
      <c r="DB46" s="10">
        <f t="shared" ca="1" si="34"/>
        <v>0.56459593326408786</v>
      </c>
      <c r="DC46" s="11">
        <f t="shared" ca="1" si="35"/>
        <v>21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5"/>
      <c r="C47" s="56">
        <f ca="1">C16</f>
        <v>0</v>
      </c>
      <c r="D47" s="57">
        <f t="shared" ca="1" si="59"/>
        <v>7</v>
      </c>
      <c r="E47" s="57" t="str">
        <f t="shared" si="59"/>
        <v>.</v>
      </c>
      <c r="F47" s="58">
        <f t="shared" ca="1" si="59"/>
        <v>6</v>
      </c>
      <c r="G47" s="59">
        <f t="shared" ca="1" si="59"/>
        <v>3</v>
      </c>
      <c r="H47" s="59">
        <f t="shared" ca="1" si="59"/>
        <v>8</v>
      </c>
      <c r="I47" s="27"/>
      <c r="J47" s="13"/>
      <c r="K47" s="55"/>
      <c r="L47" s="56">
        <f ca="1">L16</f>
        <v>0</v>
      </c>
      <c r="M47" s="57">
        <f t="shared" ca="1" si="60"/>
        <v>2</v>
      </c>
      <c r="N47" s="57" t="str">
        <f t="shared" si="60"/>
        <v>.</v>
      </c>
      <c r="O47" s="58">
        <f t="shared" ca="1" si="60"/>
        <v>0</v>
      </c>
      <c r="P47" s="59">
        <f t="shared" ca="1" si="60"/>
        <v>6</v>
      </c>
      <c r="Q47" s="59">
        <f t="shared" ca="1" si="60"/>
        <v>6</v>
      </c>
      <c r="R47" s="27"/>
      <c r="S47" s="19"/>
      <c r="T47" s="55"/>
      <c r="U47" s="56">
        <f ca="1">U16</f>
        <v>0</v>
      </c>
      <c r="V47" s="57">
        <f t="shared" ca="1" si="61"/>
        <v>5</v>
      </c>
      <c r="W47" s="57" t="str">
        <f t="shared" si="61"/>
        <v>.</v>
      </c>
      <c r="X47" s="58">
        <f t="shared" ca="1" si="61"/>
        <v>6</v>
      </c>
      <c r="Y47" s="59">
        <f t="shared" ca="1" si="61"/>
        <v>1</v>
      </c>
      <c r="Z47" s="59">
        <f t="shared" ca="1" si="61"/>
        <v>9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4">
        <f t="shared" ca="1" si="51"/>
        <v>3</v>
      </c>
      <c r="AI47" s="54">
        <f t="shared" ca="1" si="52"/>
        <v>8</v>
      </c>
      <c r="AJ47" s="54">
        <f t="shared" ca="1" si="52"/>
        <v>5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39"/>
      <c r="B48" s="40"/>
      <c r="C48" s="41"/>
      <c r="D48" s="42"/>
      <c r="E48" s="40"/>
      <c r="F48" s="40"/>
      <c r="G48" s="40"/>
      <c r="H48" s="40"/>
      <c r="I48" s="43"/>
      <c r="J48" s="39"/>
      <c r="K48" s="40"/>
      <c r="L48" s="40"/>
      <c r="M48" s="40"/>
      <c r="N48" s="40"/>
      <c r="O48" s="40"/>
      <c r="P48" s="40"/>
      <c r="Q48" s="40"/>
      <c r="R48" s="43"/>
      <c r="S48" s="39"/>
      <c r="T48" s="40"/>
      <c r="U48" s="40"/>
      <c r="V48" s="40"/>
      <c r="W48" s="40"/>
      <c r="X48" s="40"/>
      <c r="Y48" s="40"/>
      <c r="Z48" s="40"/>
      <c r="AA48" s="43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4"/>
      <c r="B49" s="15" t="str">
        <f>B18</f>
        <v>⑦</v>
      </c>
      <c r="C49" s="45"/>
      <c r="D49" s="17"/>
      <c r="E49" s="16"/>
      <c r="F49" s="16"/>
      <c r="G49" s="16"/>
      <c r="H49" s="16"/>
      <c r="I49" s="18"/>
      <c r="J49" s="44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4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63" t="str">
        <f t="shared" ref="B50:G50" ca="1" si="62">B19</f>
        <v>1.335－0.876＝</v>
      </c>
      <c r="C50" s="64"/>
      <c r="D50" s="64"/>
      <c r="E50" s="64"/>
      <c r="F50" s="64"/>
      <c r="G50" s="61">
        <f t="shared" ca="1" si="62"/>
        <v>0.45900000000000002</v>
      </c>
      <c r="H50" s="62"/>
      <c r="I50" s="27"/>
      <c r="J50" s="23"/>
      <c r="K50" s="63" t="str">
        <f t="shared" ref="K50:P50" ca="1" si="63">K19</f>
        <v>2.423－0.948＝</v>
      </c>
      <c r="L50" s="64"/>
      <c r="M50" s="64"/>
      <c r="N50" s="64"/>
      <c r="O50" s="64"/>
      <c r="P50" s="61">
        <f t="shared" ca="1" si="63"/>
        <v>1.4750000000000001</v>
      </c>
      <c r="Q50" s="62"/>
      <c r="R50" s="27"/>
      <c r="S50" s="23"/>
      <c r="T50" s="63" t="str">
        <f t="shared" ref="T50:Y50" ca="1" si="64">T19</f>
        <v>7.254－0.777＝</v>
      </c>
      <c r="U50" s="64"/>
      <c r="V50" s="64"/>
      <c r="W50" s="64"/>
      <c r="X50" s="64"/>
      <c r="Y50" s="61">
        <f t="shared" ca="1" si="64"/>
        <v>6.4770000000000003</v>
      </c>
      <c r="Z50" s="62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46"/>
      <c r="D51" s="47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3</v>
      </c>
      <c r="G52" s="31">
        <f t="shared" ca="1" si="65"/>
        <v>3</v>
      </c>
      <c r="H52" s="31">
        <f t="shared" ca="1" si="65"/>
        <v>5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2</v>
      </c>
      <c r="N52" s="30" t="str">
        <f t="shared" ca="1" si="66"/>
        <v>.</v>
      </c>
      <c r="O52" s="31">
        <f t="shared" ca="1" si="66"/>
        <v>4</v>
      </c>
      <c r="P52" s="31">
        <f t="shared" ca="1" si="66"/>
        <v>2</v>
      </c>
      <c r="Q52" s="31">
        <f t="shared" ca="1" si="66"/>
        <v>3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2</v>
      </c>
      <c r="Y52" s="31">
        <f t="shared" ca="1" si="67"/>
        <v>5</v>
      </c>
      <c r="Z52" s="31">
        <f t="shared" ca="1" si="67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8</v>
      </c>
      <c r="G53" s="35">
        <f t="shared" ca="1" si="68"/>
        <v>7</v>
      </c>
      <c r="H53" s="35">
        <f t="shared" ca="1" si="68"/>
        <v>6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9</v>
      </c>
      <c r="P53" s="35">
        <f t="shared" ca="1" si="69"/>
        <v>4</v>
      </c>
      <c r="Q53" s="35">
        <f t="shared" ca="1" si="69"/>
        <v>8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7</v>
      </c>
      <c r="Y53" s="35">
        <f t="shared" ca="1" si="70"/>
        <v>7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5"/>
      <c r="C54" s="56">
        <f ca="1">C23</f>
        <v>0</v>
      </c>
      <c r="D54" s="57">
        <f t="shared" ca="1" si="68"/>
        <v>0</v>
      </c>
      <c r="E54" s="57" t="str">
        <f t="shared" si="68"/>
        <v>.</v>
      </c>
      <c r="F54" s="58">
        <f t="shared" ca="1" si="68"/>
        <v>4</v>
      </c>
      <c r="G54" s="59">
        <f t="shared" ca="1" si="68"/>
        <v>5</v>
      </c>
      <c r="H54" s="59">
        <f t="shared" ca="1" si="68"/>
        <v>9</v>
      </c>
      <c r="I54" s="27"/>
      <c r="J54" s="13"/>
      <c r="K54" s="55"/>
      <c r="L54" s="56">
        <f ca="1">L23</f>
        <v>0</v>
      </c>
      <c r="M54" s="57">
        <f t="shared" ca="1" si="69"/>
        <v>1</v>
      </c>
      <c r="N54" s="57" t="str">
        <f t="shared" si="69"/>
        <v>.</v>
      </c>
      <c r="O54" s="58">
        <f t="shared" ca="1" si="69"/>
        <v>4</v>
      </c>
      <c r="P54" s="59">
        <f t="shared" ca="1" si="69"/>
        <v>7</v>
      </c>
      <c r="Q54" s="59">
        <f t="shared" ca="1" si="69"/>
        <v>5</v>
      </c>
      <c r="R54" s="27"/>
      <c r="S54" s="19"/>
      <c r="T54" s="55"/>
      <c r="U54" s="56">
        <f ca="1">U23</f>
        <v>0</v>
      </c>
      <c r="V54" s="57">
        <f t="shared" ca="1" si="70"/>
        <v>6</v>
      </c>
      <c r="W54" s="57" t="str">
        <f t="shared" si="70"/>
        <v>.</v>
      </c>
      <c r="X54" s="58">
        <f t="shared" ca="1" si="70"/>
        <v>4</v>
      </c>
      <c r="Y54" s="59">
        <f t="shared" ca="1" si="70"/>
        <v>7</v>
      </c>
      <c r="Z54" s="59">
        <f t="shared" ca="1" si="70"/>
        <v>7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39"/>
      <c r="B55" s="40"/>
      <c r="C55" s="41"/>
      <c r="D55" s="42"/>
      <c r="E55" s="40"/>
      <c r="F55" s="40"/>
      <c r="G55" s="40"/>
      <c r="H55" s="40"/>
      <c r="I55" s="43"/>
      <c r="J55" s="39"/>
      <c r="K55" s="40"/>
      <c r="L55" s="40"/>
      <c r="M55" s="40"/>
      <c r="N55" s="40"/>
      <c r="O55" s="40"/>
      <c r="P55" s="40"/>
      <c r="Q55" s="40"/>
      <c r="R55" s="43"/>
      <c r="S55" s="39"/>
      <c r="T55" s="40"/>
      <c r="U55" s="40"/>
      <c r="V55" s="40"/>
      <c r="W55" s="40"/>
      <c r="X55" s="40"/>
      <c r="Y55" s="40"/>
      <c r="Z55" s="40"/>
      <c r="AA55" s="43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4"/>
      <c r="B56" s="15" t="str">
        <f>B25</f>
        <v>⑩</v>
      </c>
      <c r="C56" s="45"/>
      <c r="D56" s="17"/>
      <c r="E56" s="16"/>
      <c r="F56" s="16"/>
      <c r="G56" s="16"/>
      <c r="H56" s="16"/>
      <c r="I56" s="18"/>
      <c r="J56" s="44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4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63" t="str">
        <f t="shared" ref="B57:G57" ca="1" si="71">B26</f>
        <v>6.521－0.682＝</v>
      </c>
      <c r="C57" s="64"/>
      <c r="D57" s="64"/>
      <c r="E57" s="64"/>
      <c r="F57" s="64"/>
      <c r="G57" s="61">
        <f t="shared" ca="1" si="71"/>
        <v>5.8390000000000004</v>
      </c>
      <c r="H57" s="62"/>
      <c r="I57" s="27"/>
      <c r="J57" s="23"/>
      <c r="K57" s="63" t="str">
        <f t="shared" ref="K57:P57" ca="1" si="72">K26</f>
        <v>8.176－0.999＝</v>
      </c>
      <c r="L57" s="64"/>
      <c r="M57" s="64"/>
      <c r="N57" s="64"/>
      <c r="O57" s="64"/>
      <c r="P57" s="61">
        <f t="shared" ca="1" si="72"/>
        <v>7.1769999999999996</v>
      </c>
      <c r="Q57" s="62"/>
      <c r="R57" s="27"/>
      <c r="S57" s="23"/>
      <c r="T57" s="63" t="str">
        <f t="shared" ref="T57:Y57" ca="1" si="73">T26</f>
        <v>5.071－0.686＝</v>
      </c>
      <c r="U57" s="64"/>
      <c r="V57" s="64"/>
      <c r="W57" s="64"/>
      <c r="X57" s="64"/>
      <c r="Y57" s="61">
        <f t="shared" ca="1" si="73"/>
        <v>4.3849999999999998</v>
      </c>
      <c r="Z57" s="62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46"/>
      <c r="D58" s="47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5</v>
      </c>
      <c r="G59" s="31">
        <f t="shared" ca="1" si="74"/>
        <v>2</v>
      </c>
      <c r="H59" s="31">
        <f t="shared" ca="1" si="74"/>
        <v>1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8</v>
      </c>
      <c r="N59" s="30" t="str">
        <f t="shared" ca="1" si="75"/>
        <v>.</v>
      </c>
      <c r="O59" s="31">
        <f t="shared" ca="1" si="75"/>
        <v>1</v>
      </c>
      <c r="P59" s="31">
        <f t="shared" ca="1" si="75"/>
        <v>7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0</v>
      </c>
      <c r="Y59" s="31">
        <f t="shared" ca="1" si="76"/>
        <v>7</v>
      </c>
      <c r="Z59" s="31">
        <f t="shared" ca="1" si="76"/>
        <v>1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6</v>
      </c>
      <c r="G60" s="35">
        <f t="shared" ca="1" si="77"/>
        <v>8</v>
      </c>
      <c r="H60" s="35">
        <f t="shared" ca="1" si="77"/>
        <v>2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9</v>
      </c>
      <c r="P60" s="35">
        <f t="shared" ca="1" si="78"/>
        <v>9</v>
      </c>
      <c r="Q60" s="35">
        <f t="shared" ca="1" si="78"/>
        <v>9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6</v>
      </c>
      <c r="Y60" s="35">
        <f t="shared" ca="1" si="79"/>
        <v>8</v>
      </c>
      <c r="Z60" s="35">
        <f t="shared" ca="1" si="79"/>
        <v>6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5"/>
      <c r="C61" s="56">
        <f ca="1">C30</f>
        <v>0</v>
      </c>
      <c r="D61" s="57">
        <f t="shared" ca="1" si="77"/>
        <v>5</v>
      </c>
      <c r="E61" s="57" t="str">
        <f t="shared" si="77"/>
        <v>.</v>
      </c>
      <c r="F61" s="58">
        <f t="shared" ca="1" si="77"/>
        <v>8</v>
      </c>
      <c r="G61" s="59">
        <f t="shared" ca="1" si="77"/>
        <v>3</v>
      </c>
      <c r="H61" s="59">
        <f t="shared" ca="1" si="77"/>
        <v>9</v>
      </c>
      <c r="I61" s="27"/>
      <c r="J61" s="13"/>
      <c r="K61" s="55"/>
      <c r="L61" s="56">
        <f ca="1">L30</f>
        <v>0</v>
      </c>
      <c r="M61" s="57">
        <f t="shared" ca="1" si="78"/>
        <v>7</v>
      </c>
      <c r="N61" s="57" t="str">
        <f t="shared" si="78"/>
        <v>.</v>
      </c>
      <c r="O61" s="58">
        <f t="shared" ca="1" si="78"/>
        <v>1</v>
      </c>
      <c r="P61" s="59">
        <f t="shared" ca="1" si="78"/>
        <v>7</v>
      </c>
      <c r="Q61" s="59">
        <f t="shared" ca="1" si="78"/>
        <v>7</v>
      </c>
      <c r="R61" s="27"/>
      <c r="S61" s="19"/>
      <c r="T61" s="55"/>
      <c r="U61" s="56">
        <f ca="1">U30</f>
        <v>0</v>
      </c>
      <c r="V61" s="57">
        <f t="shared" ca="1" si="79"/>
        <v>4</v>
      </c>
      <c r="W61" s="57" t="str">
        <f t="shared" si="79"/>
        <v>.</v>
      </c>
      <c r="X61" s="58">
        <f t="shared" ca="1" si="79"/>
        <v>3</v>
      </c>
      <c r="Y61" s="59">
        <f t="shared" ca="1" si="79"/>
        <v>8</v>
      </c>
      <c r="Z61" s="59">
        <f t="shared" ca="1" si="79"/>
        <v>5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39"/>
      <c r="B62" s="40"/>
      <c r="C62" s="40"/>
      <c r="D62" s="42"/>
      <c r="E62" s="40"/>
      <c r="F62" s="40"/>
      <c r="G62" s="40"/>
      <c r="H62" s="40"/>
      <c r="I62" s="43"/>
      <c r="J62" s="39"/>
      <c r="K62" s="40"/>
      <c r="L62" s="40"/>
      <c r="M62" s="40"/>
      <c r="N62" s="40"/>
      <c r="O62" s="40"/>
      <c r="P62" s="40"/>
      <c r="Q62" s="40"/>
      <c r="R62" s="43"/>
      <c r="S62" s="39"/>
      <c r="T62" s="40"/>
      <c r="U62" s="40"/>
      <c r="V62" s="40"/>
      <c r="W62" s="40"/>
      <c r="X62" s="40"/>
      <c r="Y62" s="40"/>
      <c r="Z62" s="40"/>
      <c r="AA62" s="43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TAJuzKhbmYdtRX3smQk8fAAU9iC486HtC3DfCKic9svNDmHgAsi0UyrRtT+RguE4hVrkTru40sDv+Ih30JELsQ==" saltValue="d9D/VUNwNPLdGfxrcX4PZA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451">
      <formula>$AM15="NO"</formula>
    </cfRule>
  </conditionalFormatting>
  <conditionalFormatting sqref="H38">
    <cfRule type="expression" dxfId="239" priority="330">
      <formula>H38=0</formula>
    </cfRule>
  </conditionalFormatting>
  <conditionalFormatting sqref="H39">
    <cfRule type="expression" dxfId="238" priority="329">
      <formula>H39=0</formula>
    </cfRule>
  </conditionalFormatting>
  <conditionalFormatting sqref="G38">
    <cfRule type="expression" dxfId="237" priority="328">
      <formula>AND(G38=0,H38=0)</formula>
    </cfRule>
  </conditionalFormatting>
  <conditionalFormatting sqref="G39">
    <cfRule type="expression" dxfId="236" priority="327">
      <formula>AND(G39=0,H39=0)</formula>
    </cfRule>
  </conditionalFormatting>
  <conditionalFormatting sqref="F38">
    <cfRule type="expression" dxfId="235" priority="326">
      <formula>AND(F38=0,G38=0,H38=0)</formula>
    </cfRule>
  </conditionalFormatting>
  <conditionalFormatting sqref="F39">
    <cfRule type="expression" dxfId="234" priority="325">
      <formula>AND(F39=0,G39=0,H39=0)</formula>
    </cfRule>
  </conditionalFormatting>
  <conditionalFormatting sqref="C38">
    <cfRule type="expression" dxfId="233" priority="324">
      <formula>C38=0</formula>
    </cfRule>
  </conditionalFormatting>
  <conditionalFormatting sqref="C39">
    <cfRule type="expression" dxfId="232" priority="323">
      <formula>C39=0</formula>
    </cfRule>
  </conditionalFormatting>
  <conditionalFormatting sqref="C40">
    <cfRule type="expression" dxfId="231" priority="322">
      <formula>C40=0</formula>
    </cfRule>
  </conditionalFormatting>
  <conditionalFormatting sqref="B39">
    <cfRule type="expression" dxfId="230" priority="321">
      <formula>B39=""</formula>
    </cfRule>
  </conditionalFormatting>
  <conditionalFormatting sqref="Q38">
    <cfRule type="expression" dxfId="229" priority="320">
      <formula>Q38=0</formula>
    </cfRule>
  </conditionalFormatting>
  <conditionalFormatting sqref="Q39">
    <cfRule type="expression" dxfId="228" priority="319">
      <formula>Q39=0</formula>
    </cfRule>
  </conditionalFormatting>
  <conditionalFormatting sqref="P38">
    <cfRule type="expression" dxfId="227" priority="318">
      <formula>AND(P38=0,Q38=0)</formula>
    </cfRule>
  </conditionalFormatting>
  <conditionalFormatting sqref="P39">
    <cfRule type="expression" dxfId="226" priority="317">
      <formula>AND(P39=0,Q39=0)</formula>
    </cfRule>
  </conditionalFormatting>
  <conditionalFormatting sqref="O38">
    <cfRule type="expression" dxfId="225" priority="316">
      <formula>AND(O38=0,P38=0,Q38=0)</formula>
    </cfRule>
  </conditionalFormatting>
  <conditionalFormatting sqref="O39">
    <cfRule type="expression" dxfId="224" priority="315">
      <formula>AND(O39=0,P39=0,Q39=0)</formula>
    </cfRule>
  </conditionalFormatting>
  <conditionalFormatting sqref="L38">
    <cfRule type="expression" dxfId="223" priority="314">
      <formula>L38=0</formula>
    </cfRule>
  </conditionalFormatting>
  <conditionalFormatting sqref="L39">
    <cfRule type="expression" dxfId="222" priority="313">
      <formula>L39=0</formula>
    </cfRule>
  </conditionalFormatting>
  <conditionalFormatting sqref="L40">
    <cfRule type="expression" dxfId="221" priority="312">
      <formula>L40=0</formula>
    </cfRule>
  </conditionalFormatting>
  <conditionalFormatting sqref="K39">
    <cfRule type="expression" dxfId="220" priority="311">
      <formula>K39=""</formula>
    </cfRule>
  </conditionalFormatting>
  <conditionalFormatting sqref="Z38">
    <cfRule type="expression" dxfId="219" priority="310">
      <formula>Z38=0</formula>
    </cfRule>
  </conditionalFormatting>
  <conditionalFormatting sqref="Z39">
    <cfRule type="expression" dxfId="218" priority="309">
      <formula>Z39=0</formula>
    </cfRule>
  </conditionalFormatting>
  <conditionalFormatting sqref="Y38">
    <cfRule type="expression" dxfId="217" priority="308">
      <formula>AND(Y38=0,Z38=0)</formula>
    </cfRule>
  </conditionalFormatting>
  <conditionalFormatting sqref="Y39">
    <cfRule type="expression" dxfId="216" priority="307">
      <formula>AND(Y39=0,Z39=0)</formula>
    </cfRule>
  </conditionalFormatting>
  <conditionalFormatting sqref="X38">
    <cfRule type="expression" dxfId="215" priority="306">
      <formula>AND(X38=0,Y38=0,Z38=0)</formula>
    </cfRule>
  </conditionalFormatting>
  <conditionalFormatting sqref="X39">
    <cfRule type="expression" dxfId="214" priority="305">
      <formula>AND(X39=0,Y39=0,Z39=0)</formula>
    </cfRule>
  </conditionalFormatting>
  <conditionalFormatting sqref="U38">
    <cfRule type="expression" dxfId="213" priority="304">
      <formula>U38=0</formula>
    </cfRule>
  </conditionalFormatting>
  <conditionalFormatting sqref="U39">
    <cfRule type="expression" dxfId="212" priority="303">
      <formula>U39=0</formula>
    </cfRule>
  </conditionalFormatting>
  <conditionalFormatting sqref="U40">
    <cfRule type="expression" dxfId="211" priority="302">
      <formula>U40=0</formula>
    </cfRule>
  </conditionalFormatting>
  <conditionalFormatting sqref="T39">
    <cfRule type="expression" dxfId="210" priority="301">
      <formula>T39=""</formula>
    </cfRule>
  </conditionalFormatting>
  <conditionalFormatting sqref="H45">
    <cfRule type="expression" dxfId="209" priority="300">
      <formula>H45=0</formula>
    </cfRule>
  </conditionalFormatting>
  <conditionalFormatting sqref="H46">
    <cfRule type="expression" dxfId="208" priority="299">
      <formula>H46=0</formula>
    </cfRule>
  </conditionalFormatting>
  <conditionalFormatting sqref="G45">
    <cfRule type="expression" dxfId="207" priority="298">
      <formula>AND(G45=0,H45=0)</formula>
    </cfRule>
  </conditionalFormatting>
  <conditionalFormatting sqref="G46">
    <cfRule type="expression" dxfId="206" priority="297">
      <formula>AND(G46=0,H46=0)</formula>
    </cfRule>
  </conditionalFormatting>
  <conditionalFormatting sqref="F45">
    <cfRule type="expression" dxfId="205" priority="296">
      <formula>AND(F45=0,G45=0,H45=0)</formula>
    </cfRule>
  </conditionalFormatting>
  <conditionalFormatting sqref="F46">
    <cfRule type="expression" dxfId="204" priority="295">
      <formula>AND(F46=0,G46=0,H46=0)</formula>
    </cfRule>
  </conditionalFormatting>
  <conditionalFormatting sqref="C45">
    <cfRule type="expression" dxfId="203" priority="294">
      <formula>C45=0</formula>
    </cfRule>
  </conditionalFormatting>
  <conditionalFormatting sqref="C46">
    <cfRule type="expression" dxfId="202" priority="293">
      <formula>C46=0</formula>
    </cfRule>
  </conditionalFormatting>
  <conditionalFormatting sqref="C47">
    <cfRule type="expression" dxfId="201" priority="292">
      <formula>C47=0</formula>
    </cfRule>
  </conditionalFormatting>
  <conditionalFormatting sqref="B46">
    <cfRule type="expression" dxfId="200" priority="291">
      <formula>B46=""</formula>
    </cfRule>
  </conditionalFormatting>
  <conditionalFormatting sqref="Q45">
    <cfRule type="expression" dxfId="199" priority="290">
      <formula>Q45=0</formula>
    </cfRule>
  </conditionalFormatting>
  <conditionalFormatting sqref="Q46">
    <cfRule type="expression" dxfId="198" priority="289">
      <formula>Q46=0</formula>
    </cfRule>
  </conditionalFormatting>
  <conditionalFormatting sqref="P45">
    <cfRule type="expression" dxfId="197" priority="288">
      <formula>AND(P45=0,Q45=0)</formula>
    </cfRule>
  </conditionalFormatting>
  <conditionalFormatting sqref="P46">
    <cfRule type="expression" dxfId="196" priority="287">
      <formula>AND(P46=0,Q46=0)</formula>
    </cfRule>
  </conditionalFormatting>
  <conditionalFormatting sqref="O45">
    <cfRule type="expression" dxfId="195" priority="286">
      <formula>AND(O45=0,P45=0,Q45=0)</formula>
    </cfRule>
  </conditionalFormatting>
  <conditionalFormatting sqref="O46">
    <cfRule type="expression" dxfId="194" priority="285">
      <formula>AND(O46=0,P46=0,Q46=0)</formula>
    </cfRule>
  </conditionalFormatting>
  <conditionalFormatting sqref="L45">
    <cfRule type="expression" dxfId="193" priority="284">
      <formula>L45=0</formula>
    </cfRule>
  </conditionalFormatting>
  <conditionalFormatting sqref="L46">
    <cfRule type="expression" dxfId="192" priority="283">
      <formula>L46=0</formula>
    </cfRule>
  </conditionalFormatting>
  <conditionalFormatting sqref="L47">
    <cfRule type="expression" dxfId="191" priority="282">
      <formula>L47=0</formula>
    </cfRule>
  </conditionalFormatting>
  <conditionalFormatting sqref="K46">
    <cfRule type="expression" dxfId="190" priority="281">
      <formula>K46=""</formula>
    </cfRule>
  </conditionalFormatting>
  <conditionalFormatting sqref="Z45">
    <cfRule type="expression" dxfId="189" priority="280">
      <formula>Z45=0</formula>
    </cfRule>
  </conditionalFormatting>
  <conditionalFormatting sqref="Z46">
    <cfRule type="expression" dxfId="188" priority="279">
      <formula>Z46=0</formula>
    </cfRule>
  </conditionalFormatting>
  <conditionalFormatting sqref="Y45">
    <cfRule type="expression" dxfId="187" priority="278">
      <formula>AND(Y45=0,Z45=0)</formula>
    </cfRule>
  </conditionalFormatting>
  <conditionalFormatting sqref="Y46">
    <cfRule type="expression" dxfId="186" priority="277">
      <formula>AND(Y46=0,Z46=0)</formula>
    </cfRule>
  </conditionalFormatting>
  <conditionalFormatting sqref="X45">
    <cfRule type="expression" dxfId="185" priority="276">
      <formula>AND(X45=0,Y45=0,Z45=0)</formula>
    </cfRule>
  </conditionalFormatting>
  <conditionalFormatting sqref="X46">
    <cfRule type="expression" dxfId="184" priority="275">
      <formula>AND(X46=0,Y46=0,Z46=0)</formula>
    </cfRule>
  </conditionalFormatting>
  <conditionalFormatting sqref="U45">
    <cfRule type="expression" dxfId="183" priority="274">
      <formula>U45=0</formula>
    </cfRule>
  </conditionalFormatting>
  <conditionalFormatting sqref="U46">
    <cfRule type="expression" dxfId="182" priority="273">
      <formula>U46=0</formula>
    </cfRule>
  </conditionalFormatting>
  <conditionalFormatting sqref="U47">
    <cfRule type="expression" dxfId="181" priority="272">
      <formula>U47=0</formula>
    </cfRule>
  </conditionalFormatting>
  <conditionalFormatting sqref="T46">
    <cfRule type="expression" dxfId="180" priority="271">
      <formula>T46=""</formula>
    </cfRule>
  </conditionalFormatting>
  <conditionalFormatting sqref="H52">
    <cfRule type="expression" dxfId="179" priority="270">
      <formula>H52=0</formula>
    </cfRule>
  </conditionalFormatting>
  <conditionalFormatting sqref="H53">
    <cfRule type="expression" dxfId="178" priority="269">
      <formula>H53=0</formula>
    </cfRule>
  </conditionalFormatting>
  <conditionalFormatting sqref="G52">
    <cfRule type="expression" dxfId="177" priority="268">
      <formula>AND(G52=0,H52=0)</formula>
    </cfRule>
  </conditionalFormatting>
  <conditionalFormatting sqref="G53">
    <cfRule type="expression" dxfId="176" priority="267">
      <formula>AND(G53=0,H53=0)</formula>
    </cfRule>
  </conditionalFormatting>
  <conditionalFormatting sqref="F52">
    <cfRule type="expression" dxfId="175" priority="266">
      <formula>AND(F52=0,G52=0,H52=0)</formula>
    </cfRule>
  </conditionalFormatting>
  <conditionalFormatting sqref="F53">
    <cfRule type="expression" dxfId="174" priority="265">
      <formula>AND(F53=0,G53=0,H53=0)</formula>
    </cfRule>
  </conditionalFormatting>
  <conditionalFormatting sqref="C52">
    <cfRule type="expression" dxfId="173" priority="264">
      <formula>C52=0</formula>
    </cfRule>
  </conditionalFormatting>
  <conditionalFormatting sqref="C53">
    <cfRule type="expression" dxfId="172" priority="263">
      <formula>C53=0</formula>
    </cfRule>
  </conditionalFormatting>
  <conditionalFormatting sqref="C54">
    <cfRule type="expression" dxfId="171" priority="262">
      <formula>C54=0</formula>
    </cfRule>
  </conditionalFormatting>
  <conditionalFormatting sqref="B53">
    <cfRule type="expression" dxfId="170" priority="261">
      <formula>B53=""</formula>
    </cfRule>
  </conditionalFormatting>
  <conditionalFormatting sqref="Q52">
    <cfRule type="expression" dxfId="169" priority="260">
      <formula>Q52=0</formula>
    </cfRule>
  </conditionalFormatting>
  <conditionalFormatting sqref="Q53">
    <cfRule type="expression" dxfId="168" priority="259">
      <formula>Q53=0</formula>
    </cfRule>
  </conditionalFormatting>
  <conditionalFormatting sqref="P52">
    <cfRule type="expression" dxfId="167" priority="258">
      <formula>AND(P52=0,Q52=0)</formula>
    </cfRule>
  </conditionalFormatting>
  <conditionalFormatting sqref="P53">
    <cfRule type="expression" dxfId="166" priority="257">
      <formula>AND(P53=0,Q53=0)</formula>
    </cfRule>
  </conditionalFormatting>
  <conditionalFormatting sqref="O52">
    <cfRule type="expression" dxfId="165" priority="256">
      <formula>AND(O52=0,P52=0,Q52=0)</formula>
    </cfRule>
  </conditionalFormatting>
  <conditionalFormatting sqref="O53">
    <cfRule type="expression" dxfId="164" priority="255">
      <formula>AND(O53=0,P53=0,Q53=0)</formula>
    </cfRule>
  </conditionalFormatting>
  <conditionalFormatting sqref="L52">
    <cfRule type="expression" dxfId="163" priority="254">
      <formula>L52=0</formula>
    </cfRule>
  </conditionalFormatting>
  <conditionalFormatting sqref="L53">
    <cfRule type="expression" dxfId="162" priority="253">
      <formula>L53=0</formula>
    </cfRule>
  </conditionalFormatting>
  <conditionalFormatting sqref="L54">
    <cfRule type="expression" dxfId="161" priority="252">
      <formula>L54=0</formula>
    </cfRule>
  </conditionalFormatting>
  <conditionalFormatting sqref="K53">
    <cfRule type="expression" dxfId="160" priority="251">
      <formula>K53=""</formula>
    </cfRule>
  </conditionalFormatting>
  <conditionalFormatting sqref="Z52">
    <cfRule type="expression" dxfId="159" priority="250">
      <formula>Z52=0</formula>
    </cfRule>
  </conditionalFormatting>
  <conditionalFormatting sqref="Z53">
    <cfRule type="expression" dxfId="158" priority="249">
      <formula>Z53=0</formula>
    </cfRule>
  </conditionalFormatting>
  <conditionalFormatting sqref="Y52">
    <cfRule type="expression" dxfId="157" priority="248">
      <formula>AND(Y52=0,Z52=0)</formula>
    </cfRule>
  </conditionalFormatting>
  <conditionalFormatting sqref="Y53">
    <cfRule type="expression" dxfId="156" priority="247">
      <formula>AND(Y53=0,Z53=0)</formula>
    </cfRule>
  </conditionalFormatting>
  <conditionalFormatting sqref="X52">
    <cfRule type="expression" dxfId="155" priority="246">
      <formula>AND(X52=0,Y52=0,Z52=0)</formula>
    </cfRule>
  </conditionalFormatting>
  <conditionalFormatting sqref="X53">
    <cfRule type="expression" dxfId="154" priority="245">
      <formula>AND(X53=0,Y53=0,Z53=0)</formula>
    </cfRule>
  </conditionalFormatting>
  <conditionalFormatting sqref="U52">
    <cfRule type="expression" dxfId="153" priority="244">
      <formula>U52=0</formula>
    </cfRule>
  </conditionalFormatting>
  <conditionalFormatting sqref="U53">
    <cfRule type="expression" dxfId="152" priority="243">
      <formula>U53=0</formula>
    </cfRule>
  </conditionalFormatting>
  <conditionalFormatting sqref="U54">
    <cfRule type="expression" dxfId="151" priority="242">
      <formula>U54=0</formula>
    </cfRule>
  </conditionalFormatting>
  <conditionalFormatting sqref="T53">
    <cfRule type="expression" dxfId="150" priority="241">
      <formula>T53=""</formula>
    </cfRule>
  </conditionalFormatting>
  <conditionalFormatting sqref="H59">
    <cfRule type="expression" dxfId="149" priority="240">
      <formula>H59=0</formula>
    </cfRule>
  </conditionalFormatting>
  <conditionalFormatting sqref="H60">
    <cfRule type="expression" dxfId="148" priority="239">
      <formula>H60=0</formula>
    </cfRule>
  </conditionalFormatting>
  <conditionalFormatting sqref="G59">
    <cfRule type="expression" dxfId="147" priority="238">
      <formula>AND(G59=0,H59=0)</formula>
    </cfRule>
  </conditionalFormatting>
  <conditionalFormatting sqref="G60">
    <cfRule type="expression" dxfId="146" priority="237">
      <formula>AND(G60=0,H60=0)</formula>
    </cfRule>
  </conditionalFormatting>
  <conditionalFormatting sqref="F59">
    <cfRule type="expression" dxfId="145" priority="236">
      <formula>AND(F59=0,G59=0,H59=0)</formula>
    </cfRule>
  </conditionalFormatting>
  <conditionalFormatting sqref="F60">
    <cfRule type="expression" dxfId="144" priority="235">
      <formula>AND(F60=0,G60=0,H60=0)</formula>
    </cfRule>
  </conditionalFormatting>
  <conditionalFormatting sqref="C59">
    <cfRule type="expression" dxfId="143" priority="234">
      <formula>C59=0</formula>
    </cfRule>
  </conditionalFormatting>
  <conditionalFormatting sqref="C60">
    <cfRule type="expression" dxfId="142" priority="233">
      <formula>C60=0</formula>
    </cfRule>
  </conditionalFormatting>
  <conditionalFormatting sqref="C61">
    <cfRule type="expression" dxfId="141" priority="232">
      <formula>C61=0</formula>
    </cfRule>
  </conditionalFormatting>
  <conditionalFormatting sqref="B60">
    <cfRule type="expression" dxfId="140" priority="231">
      <formula>B60=""</formula>
    </cfRule>
  </conditionalFormatting>
  <conditionalFormatting sqref="Q59">
    <cfRule type="expression" dxfId="139" priority="230">
      <formula>Q59=0</formula>
    </cfRule>
  </conditionalFormatting>
  <conditionalFormatting sqref="Q60">
    <cfRule type="expression" dxfId="138" priority="229">
      <formula>Q60=0</formula>
    </cfRule>
  </conditionalFormatting>
  <conditionalFormatting sqref="P59">
    <cfRule type="expression" dxfId="137" priority="228">
      <formula>AND(P59=0,Q59=0)</formula>
    </cfRule>
  </conditionalFormatting>
  <conditionalFormatting sqref="P60">
    <cfRule type="expression" dxfId="136" priority="227">
      <formula>AND(P60=0,Q60=0)</formula>
    </cfRule>
  </conditionalFormatting>
  <conditionalFormatting sqref="O59">
    <cfRule type="expression" dxfId="135" priority="226">
      <formula>AND(O59=0,P59=0,Q59=0)</formula>
    </cfRule>
  </conditionalFormatting>
  <conditionalFormatting sqref="O60">
    <cfRule type="expression" dxfId="134" priority="225">
      <formula>AND(O60=0,P60=0,Q60=0)</formula>
    </cfRule>
  </conditionalFormatting>
  <conditionalFormatting sqref="L59">
    <cfRule type="expression" dxfId="133" priority="224">
      <formula>L59=0</formula>
    </cfRule>
  </conditionalFormatting>
  <conditionalFormatting sqref="L60">
    <cfRule type="expression" dxfId="132" priority="223">
      <formula>L60=0</formula>
    </cfRule>
  </conditionalFormatting>
  <conditionalFormatting sqref="L61">
    <cfRule type="expression" dxfId="131" priority="222">
      <formula>L61=0</formula>
    </cfRule>
  </conditionalFormatting>
  <conditionalFormatting sqref="K60">
    <cfRule type="expression" dxfId="130" priority="221">
      <formula>K60=""</formula>
    </cfRule>
  </conditionalFormatting>
  <conditionalFormatting sqref="Z59">
    <cfRule type="expression" dxfId="129" priority="220">
      <formula>Z59=0</formula>
    </cfRule>
  </conditionalFormatting>
  <conditionalFormatting sqref="Z60">
    <cfRule type="expression" dxfId="128" priority="219">
      <formula>Z60=0</formula>
    </cfRule>
  </conditionalFormatting>
  <conditionalFormatting sqref="Y59">
    <cfRule type="expression" dxfId="127" priority="218">
      <formula>AND(Y59=0,Z59=0)</formula>
    </cfRule>
  </conditionalFormatting>
  <conditionalFormatting sqref="Y60">
    <cfRule type="expression" dxfId="126" priority="217">
      <formula>AND(Y60=0,Z60=0)</formula>
    </cfRule>
  </conditionalFormatting>
  <conditionalFormatting sqref="X59">
    <cfRule type="expression" dxfId="125" priority="216">
      <formula>AND(X59=0,Y59=0,Z59=0)</formula>
    </cfRule>
  </conditionalFormatting>
  <conditionalFormatting sqref="X60">
    <cfRule type="expression" dxfId="124" priority="215">
      <formula>AND(X60=0,Y60=0,Z60=0)</formula>
    </cfRule>
  </conditionalFormatting>
  <conditionalFormatting sqref="U59">
    <cfRule type="expression" dxfId="123" priority="214">
      <formula>U59=0</formula>
    </cfRule>
  </conditionalFormatting>
  <conditionalFormatting sqref="U60">
    <cfRule type="expression" dxfId="122" priority="213">
      <formula>U60=0</formula>
    </cfRule>
  </conditionalFormatting>
  <conditionalFormatting sqref="U61">
    <cfRule type="expression" dxfId="121" priority="212">
      <formula>U61=0</formula>
    </cfRule>
  </conditionalFormatting>
  <conditionalFormatting sqref="T60">
    <cfRule type="expression" dxfId="120" priority="211">
      <formula>T60=""</formula>
    </cfRule>
  </conditionalFormatting>
  <conditionalFormatting sqref="H7">
    <cfRule type="expression" dxfId="119" priority="120">
      <formula>H7=0</formula>
    </cfRule>
  </conditionalFormatting>
  <conditionalFormatting sqref="H8">
    <cfRule type="expression" dxfId="118" priority="119">
      <formula>H8=0</formula>
    </cfRule>
  </conditionalFormatting>
  <conditionalFormatting sqref="G7">
    <cfRule type="expression" dxfId="117" priority="118">
      <formula>AND(G7=0,H7=0)</formula>
    </cfRule>
  </conditionalFormatting>
  <conditionalFormatting sqref="G8">
    <cfRule type="expression" dxfId="116" priority="117">
      <formula>AND(G8=0,H8=0)</formula>
    </cfRule>
  </conditionalFormatting>
  <conditionalFormatting sqref="F7">
    <cfRule type="expression" dxfId="115" priority="116">
      <formula>AND(F7=0,G7=0,H7=0)</formula>
    </cfRule>
  </conditionalFormatting>
  <conditionalFormatting sqref="F8">
    <cfRule type="expression" dxfId="114" priority="115">
      <formula>AND(F8=0,G8=0,H8=0)</formula>
    </cfRule>
  </conditionalFormatting>
  <conditionalFormatting sqref="C7">
    <cfRule type="expression" dxfId="113" priority="114">
      <formula>C7=0</formula>
    </cfRule>
  </conditionalFormatting>
  <conditionalFormatting sqref="C8">
    <cfRule type="expression" dxfId="112" priority="113">
      <formula>C8=0</formula>
    </cfRule>
  </conditionalFormatting>
  <conditionalFormatting sqref="C9">
    <cfRule type="expression" dxfId="111" priority="112">
      <formula>C9=0</formula>
    </cfRule>
  </conditionalFormatting>
  <conditionalFormatting sqref="Q7">
    <cfRule type="expression" dxfId="110" priority="111">
      <formula>Q7=0</formula>
    </cfRule>
  </conditionalFormatting>
  <conditionalFormatting sqref="Q8">
    <cfRule type="expression" dxfId="109" priority="110">
      <formula>Q8=0</formula>
    </cfRule>
  </conditionalFormatting>
  <conditionalFormatting sqref="P7">
    <cfRule type="expression" dxfId="108" priority="109">
      <formula>AND(P7=0,Q7=0)</formula>
    </cfRule>
  </conditionalFormatting>
  <conditionalFormatting sqref="P8">
    <cfRule type="expression" dxfId="107" priority="108">
      <formula>AND(P8=0,Q8=0)</formula>
    </cfRule>
  </conditionalFormatting>
  <conditionalFormatting sqref="O7">
    <cfRule type="expression" dxfId="106" priority="107">
      <formula>AND(O7=0,P7=0,Q7=0)</formula>
    </cfRule>
  </conditionalFormatting>
  <conditionalFormatting sqref="O8">
    <cfRule type="expression" dxfId="105" priority="106">
      <formula>AND(O8=0,P8=0,Q8=0)</formula>
    </cfRule>
  </conditionalFormatting>
  <conditionalFormatting sqref="L7">
    <cfRule type="expression" dxfId="104" priority="105">
      <formula>L7=0</formula>
    </cfRule>
  </conditionalFormatting>
  <conditionalFormatting sqref="L8">
    <cfRule type="expression" dxfId="103" priority="104">
      <formula>L8=0</formula>
    </cfRule>
  </conditionalFormatting>
  <conditionalFormatting sqref="L9">
    <cfRule type="expression" dxfId="102" priority="103">
      <formula>L9=0</formula>
    </cfRule>
  </conditionalFormatting>
  <conditionalFormatting sqref="Z7">
    <cfRule type="expression" dxfId="101" priority="102">
      <formula>Z7=0</formula>
    </cfRule>
  </conditionalFormatting>
  <conditionalFormatting sqref="Z8">
    <cfRule type="expression" dxfId="100" priority="101">
      <formula>Z8=0</formula>
    </cfRule>
  </conditionalFormatting>
  <conditionalFormatting sqref="Y7">
    <cfRule type="expression" dxfId="99" priority="100">
      <formula>AND(Y7=0,Z7=0)</formula>
    </cfRule>
  </conditionalFormatting>
  <conditionalFormatting sqref="Y8">
    <cfRule type="expression" dxfId="98" priority="99">
      <formula>AND(Y8=0,Z8=0)</formula>
    </cfRule>
  </conditionalFormatting>
  <conditionalFormatting sqref="X7">
    <cfRule type="expression" dxfId="97" priority="98">
      <formula>AND(X7=0,Y7=0,Z7=0)</formula>
    </cfRule>
  </conditionalFormatting>
  <conditionalFormatting sqref="X8">
    <cfRule type="expression" dxfId="96" priority="97">
      <formula>AND(X8=0,Y8=0,Z8=0)</formula>
    </cfRule>
  </conditionalFormatting>
  <conditionalFormatting sqref="U7">
    <cfRule type="expression" dxfId="95" priority="96">
      <formula>U7=0</formula>
    </cfRule>
  </conditionalFormatting>
  <conditionalFormatting sqref="U8">
    <cfRule type="expression" dxfId="94" priority="95">
      <formula>U8=0</formula>
    </cfRule>
  </conditionalFormatting>
  <conditionalFormatting sqref="U9">
    <cfRule type="expression" dxfId="93" priority="94">
      <formula>U9=0</formula>
    </cfRule>
  </conditionalFormatting>
  <conditionalFormatting sqref="B8">
    <cfRule type="expression" dxfId="92" priority="93">
      <formula>B8=""</formula>
    </cfRule>
  </conditionalFormatting>
  <conditionalFormatting sqref="K8">
    <cfRule type="expression" dxfId="91" priority="92">
      <formula>K8=""</formula>
    </cfRule>
  </conditionalFormatting>
  <conditionalFormatting sqref="T8">
    <cfRule type="expression" dxfId="90" priority="91">
      <formula>T8=""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2024-03-28T08:20:30Z</dcterms:modified>
</cp:coreProperties>
</file>